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externalReferences>
    <externalReference r:id="rId4"/>
  </externalReferences>
  <definedNames>
    <definedName name="_xlnm.Print_Titles" localSheetId="0">'1'!$4:$5</definedName>
    <definedName name="单位">#REF!</definedName>
    <definedName name="单位信息">#REF!</definedName>
    <definedName name="_xlnm._FilterDatabase" localSheetId="0" hidden="1">'1'!$A$5:$E$130</definedName>
  </definedNames>
  <calcPr fullCalcOnLoad="1"/>
</workbook>
</file>

<file path=xl/sharedStrings.xml><?xml version="1.0" encoding="utf-8"?>
<sst xmlns="http://schemas.openxmlformats.org/spreadsheetml/2006/main" count="135" uniqueCount="135">
  <si>
    <t>附件</t>
  </si>
  <si>
    <t>2022年省级财政现代农业发展工程共同财政事权转移支付资金支持大豆玉米带状复合种植安排情况公告表</t>
  </si>
  <si>
    <r>
      <rPr>
        <sz val="12"/>
        <color indexed="8"/>
        <rFont val="方正仿宋_GBK"/>
        <family val="4"/>
      </rPr>
      <t>备注：市（州）合计不含扩权县数据。</t>
    </r>
  </si>
  <si>
    <r>
      <rPr>
        <sz val="12"/>
        <color indexed="8"/>
        <rFont val="宋体"/>
        <family val="0"/>
      </rPr>
      <t>地区名称</t>
    </r>
  </si>
  <si>
    <r>
      <t>金额</t>
    </r>
    <r>
      <rPr>
        <sz val="12"/>
        <color indexed="8"/>
        <rFont val="Times New Roman"/>
        <family val="1"/>
      </rPr>
      <t xml:space="preserve">
</t>
    </r>
    <r>
      <rPr>
        <sz val="12"/>
        <color indexed="8"/>
        <rFont val="宋体"/>
        <family val="0"/>
      </rPr>
      <t>（万元）</t>
    </r>
  </si>
  <si>
    <r>
      <t>2022</t>
    </r>
    <r>
      <rPr>
        <sz val="12"/>
        <color indexed="8"/>
        <rFont val="宋体"/>
        <family val="0"/>
      </rPr>
      <t>年大豆玉米带状复合种植任务</t>
    </r>
  </si>
  <si>
    <r>
      <rPr>
        <sz val="12"/>
        <color indexed="8"/>
        <rFont val="宋体"/>
        <family val="0"/>
      </rPr>
      <t>备注</t>
    </r>
  </si>
  <si>
    <r>
      <rPr>
        <sz val="12"/>
        <color indexed="8"/>
        <rFont val="宋体"/>
        <family val="0"/>
      </rPr>
      <t>下达任务</t>
    </r>
    <r>
      <rPr>
        <sz val="12"/>
        <color indexed="8"/>
        <rFont val="Times New Roman"/>
        <family val="1"/>
      </rPr>
      <t xml:space="preserve"> </t>
    </r>
    <r>
      <rPr>
        <sz val="12"/>
        <color indexed="8"/>
        <rFont val="宋体"/>
        <family val="0"/>
      </rPr>
      <t>（亩）</t>
    </r>
  </si>
  <si>
    <r>
      <rPr>
        <sz val="12"/>
        <color indexed="8"/>
        <rFont val="宋体"/>
        <family val="0"/>
      </rPr>
      <t>完成任务</t>
    </r>
    <r>
      <rPr>
        <sz val="12"/>
        <color indexed="8"/>
        <rFont val="Times New Roman"/>
        <family val="1"/>
      </rPr>
      <t xml:space="preserve"> </t>
    </r>
    <r>
      <rPr>
        <sz val="12"/>
        <color indexed="8"/>
        <rFont val="宋体"/>
        <family val="0"/>
      </rPr>
      <t>（亩）</t>
    </r>
  </si>
  <si>
    <r>
      <rPr>
        <sz val="12"/>
        <color indexed="8"/>
        <rFont val="方正仿宋_GBK"/>
        <family val="4"/>
      </rPr>
      <t>合计</t>
    </r>
  </si>
  <si>
    <t xml:space="preserve">  成都市</t>
  </si>
  <si>
    <t xml:space="preserve">    成都市本级</t>
  </si>
  <si>
    <t>天府新区</t>
  </si>
  <si>
    <t xml:space="preserve">    金堂县</t>
  </si>
  <si>
    <t xml:space="preserve">    郫都区</t>
  </si>
  <si>
    <t xml:space="preserve">    都江堰市</t>
  </si>
  <si>
    <t xml:space="preserve">    彭州市</t>
  </si>
  <si>
    <t xml:space="preserve">    邛崃市</t>
  </si>
  <si>
    <t xml:space="preserve">    简阳市</t>
  </si>
  <si>
    <t xml:space="preserve">  自贡市</t>
  </si>
  <si>
    <t xml:space="preserve">    自流井区</t>
  </si>
  <si>
    <t xml:space="preserve">    贡井区</t>
  </si>
  <si>
    <t xml:space="preserve">    大安区</t>
  </si>
  <si>
    <t xml:space="preserve">    沿滩区</t>
  </si>
  <si>
    <t xml:space="preserve">  荣县</t>
  </si>
  <si>
    <t xml:space="preserve">  富顺县</t>
  </si>
  <si>
    <t xml:space="preserve">  泸州市</t>
  </si>
  <si>
    <t xml:space="preserve">    江阳区</t>
  </si>
  <si>
    <t xml:space="preserve">  泸县</t>
  </si>
  <si>
    <t xml:space="preserve">  合江县</t>
  </si>
  <si>
    <t xml:space="preserve">  叙永县</t>
  </si>
  <si>
    <t xml:space="preserve">  古蔺县</t>
  </si>
  <si>
    <t xml:space="preserve">  德阳市</t>
  </si>
  <si>
    <t xml:space="preserve">    旌阳区</t>
  </si>
  <si>
    <t xml:space="preserve">  中江县</t>
  </si>
  <si>
    <t xml:space="preserve">  三台县</t>
  </si>
  <si>
    <t xml:space="preserve">  盐亭县</t>
  </si>
  <si>
    <t xml:space="preserve">  梓潼县</t>
  </si>
  <si>
    <t xml:space="preserve">  北川县</t>
  </si>
  <si>
    <t xml:space="preserve">  平武县</t>
  </si>
  <si>
    <t xml:space="preserve">  江油市</t>
  </si>
  <si>
    <t xml:space="preserve">  广元市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</si>
  <si>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</si>
  <si>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</si>
  <si>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</si>
  <si>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</si>
  <si>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</si>
  <si>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</si>
  <si>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</si>
  <si>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遂宁市</t>
  </si>
  <si>
    <t xml:space="preserve">    船山区</t>
  </si>
  <si>
    <t xml:space="preserve">    安居区</t>
  </si>
  <si>
    <t xml:space="preserve">  蓬溪县</t>
  </si>
  <si>
    <t xml:space="preserve">  射洪市</t>
  </si>
  <si>
    <t xml:space="preserve">  大英县</t>
  </si>
  <si>
    <t xml:space="preserve">  内江市</t>
  </si>
  <si>
    <t xml:space="preserve">    内江市中区</t>
  </si>
  <si>
    <t xml:space="preserve">    东兴区</t>
  </si>
  <si>
    <t xml:space="preserve">  威远县</t>
  </si>
  <si>
    <t xml:space="preserve">  资中县</t>
  </si>
  <si>
    <t xml:space="preserve">  隆昌市</t>
  </si>
  <si>
    <t xml:space="preserve">  乐山市</t>
  </si>
  <si>
    <t xml:space="preserve">    乐山市中区</t>
  </si>
  <si>
    <t xml:space="preserve">    沙湾区</t>
  </si>
  <si>
    <t xml:space="preserve">    五通桥区</t>
  </si>
  <si>
    <t xml:space="preserve">  犍为县</t>
  </si>
  <si>
    <t xml:space="preserve">  井研县</t>
  </si>
  <si>
    <t xml:space="preserve">  沐川县</t>
  </si>
  <si>
    <t xml:space="preserve">  峨边县</t>
  </si>
  <si>
    <t xml:space="preserve">  马边县</t>
  </si>
  <si>
    <t xml:space="preserve">  峨眉山市</t>
  </si>
  <si>
    <t xml:space="preserve">  南充市</t>
  </si>
  <si>
    <t xml:space="preserve">    顺庆区</t>
  </si>
  <si>
    <t xml:space="preserve">    高坪区</t>
  </si>
  <si>
    <t xml:space="preserve">    嘉陵区</t>
  </si>
  <si>
    <t xml:space="preserve">  南部县</t>
  </si>
  <si>
    <t xml:space="preserve">  营山县</t>
  </si>
  <si>
    <t xml:space="preserve">  蓬安县</t>
  </si>
  <si>
    <t xml:space="preserve">  仪陇县</t>
  </si>
  <si>
    <t xml:space="preserve">  西充县</t>
  </si>
  <si>
    <t xml:space="preserve">  阆中市</t>
  </si>
  <si>
    <t xml:space="preserve">  眉山市</t>
  </si>
  <si>
    <t xml:space="preserve">    东坡区</t>
  </si>
  <si>
    <t xml:space="preserve">  仁寿县</t>
  </si>
  <si>
    <t xml:space="preserve">  洪雅县</t>
  </si>
  <si>
    <t xml:space="preserve">  宜宾市</t>
  </si>
  <si>
    <t xml:space="preserve">    翠屏区</t>
  </si>
  <si>
    <t xml:space="preserve">    南溪区</t>
  </si>
  <si>
    <t xml:space="preserve">    叙州区</t>
  </si>
  <si>
    <t xml:space="preserve">  江安县</t>
  </si>
  <si>
    <t xml:space="preserve">  长宁县</t>
  </si>
  <si>
    <t xml:space="preserve">  高县</t>
  </si>
  <si>
    <t xml:space="preserve">  珙县</t>
  </si>
  <si>
    <t xml:space="preserve">  筠连县</t>
  </si>
  <si>
    <t xml:space="preserve">  屏山县</t>
  </si>
  <si>
    <t xml:space="preserve">  广安市</t>
  </si>
  <si>
    <t xml:space="preserve">    广安区</t>
  </si>
  <si>
    <t xml:space="preserve">    前锋区</t>
  </si>
  <si>
    <t xml:space="preserve">  岳池县</t>
  </si>
  <si>
    <t xml:space="preserve">  武胜县</t>
  </si>
  <si>
    <t xml:space="preserve">  邻水县</t>
  </si>
  <si>
    <t xml:space="preserve">  华蓥市</t>
  </si>
  <si>
    <t xml:space="preserve">  达州市</t>
  </si>
  <si>
    <t xml:space="preserve">    通川区</t>
  </si>
  <si>
    <t xml:space="preserve">    达川区</t>
  </si>
  <si>
    <t xml:space="preserve">  宣汉县</t>
  </si>
  <si>
    <t xml:space="preserve">  开江县</t>
  </si>
  <si>
    <t xml:space="preserve">  大竹县</t>
  </si>
  <si>
    <t xml:space="preserve">  渠县</t>
  </si>
  <si>
    <t xml:space="preserve">  万源市</t>
  </si>
  <si>
    <t xml:space="preserve">  汉源县</t>
  </si>
  <si>
    <t xml:space="preserve">  巴中市</t>
  </si>
  <si>
    <t xml:space="preserve">    巴州区</t>
  </si>
  <si>
    <t xml:space="preserve">    恩阳区</t>
  </si>
  <si>
    <t xml:space="preserve">  通江县</t>
  </si>
  <si>
    <t xml:space="preserve">  南江县</t>
  </si>
  <si>
    <t xml:space="preserve">  平昌县</t>
  </si>
  <si>
    <t xml:space="preserve">  资阳市</t>
  </si>
  <si>
    <t xml:space="preserve">    雁江区</t>
  </si>
  <si>
    <t xml:space="preserve">  安岳县</t>
  </si>
  <si>
    <t xml:space="preserve">  乐至县</t>
  </si>
  <si>
    <t xml:space="preserve">  凉山州</t>
  </si>
  <si>
    <t xml:space="preserve">    西昌市</t>
  </si>
  <si>
    <t xml:space="preserve">    木里县</t>
  </si>
  <si>
    <t xml:space="preserve">    盐源县</t>
  </si>
  <si>
    <t xml:space="preserve">    德昌县</t>
  </si>
  <si>
    <t xml:space="preserve">    会理市</t>
  </si>
  <si>
    <t xml:space="preserve">    会东县</t>
  </si>
  <si>
    <t xml:space="preserve">    宁南县</t>
  </si>
  <si>
    <t xml:space="preserve">    普格县</t>
  </si>
  <si>
    <t xml:space="preserve">    昭觉县</t>
  </si>
  <si>
    <t xml:space="preserve">    冕宁县</t>
  </si>
  <si>
    <t xml:space="preserve">    越西县</t>
  </si>
  <si>
    <t xml:space="preserve">    甘洛县</t>
  </si>
  <si>
    <t xml:space="preserve">    美姑县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</si>
</sst>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Red]\(0.00\)"/>
  </numFmts>
  <fonts count="63">
    <font>
      <sz val="12"/>
      <name val="宋体"/>
      <family val="0"/>
    </font>
    <font>
      <sz val="11"/>
      <name val="宋体"/>
      <family val="0"/>
    </font>
    <font>
      <sz val="12"/>
      <color indexed="8"/>
      <name val="Times New Roman"/>
      <family val="1"/>
    </font>
    <font>
      <sz val="10"/>
      <color indexed="8"/>
      <name val="黑体"/>
      <family val="3"/>
    </font>
    <font>
      <b/>
      <sz val="12"/>
      <color indexed="8"/>
      <name val="Times New Roman"/>
      <family val="1"/>
    </font>
    <font>
      <sz val="16"/>
      <color indexed="8"/>
      <name val="黑体"/>
      <family val="3"/>
    </font>
    <font>
      <sz val="18"/>
      <color indexed="8"/>
      <name val="方正小标宋简体"/>
      <family val="0"/>
    </font>
    <font>
      <sz val="12"/>
      <color indexed="8"/>
      <name val="宋体"/>
      <family val="0"/>
    </font>
    <font>
      <sz val="12"/>
      <name val="Times New Roman"/>
      <family val="1"/>
    </font>
    <font>
      <b/>
      <sz val="12"/>
      <color indexed="8"/>
      <name val="方正仿宋_GBK"/>
      <family val="4"/>
    </font>
    <font>
      <sz val="12"/>
      <color indexed="8"/>
      <name val="方正仿宋_GBK"/>
      <family val="4"/>
    </font>
    <font>
      <sz val="11"/>
      <color indexed="8"/>
      <name val="宋体"/>
      <family val="0"/>
    </font>
    <font>
      <sz val="11"/>
      <color indexed="8"/>
      <name val="Times New Roman"/>
      <family val="1"/>
    </font>
    <font>
      <sz val="12"/>
      <color indexed="62"/>
      <name val="宋体"/>
      <family val="0"/>
    </font>
    <font>
      <sz val="12"/>
      <color indexed="16"/>
      <name val="宋体"/>
      <family val="0"/>
    </font>
    <font>
      <sz val="12"/>
      <color indexed="9"/>
      <name val="宋体"/>
      <family val="0"/>
    </font>
    <font>
      <u val="single"/>
      <sz val="11"/>
      <color indexed="12"/>
      <name val="宋体"/>
      <family val="0"/>
    </font>
    <font>
      <u val="single"/>
      <sz val="11"/>
      <color indexed="20"/>
      <name val="宋体"/>
      <family val="0"/>
    </font>
    <font>
      <b/>
      <sz val="11"/>
      <color indexed="54"/>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sz val="10"/>
      <name val="Arial"/>
      <family val="2"/>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2"/>
      <color indexed="8"/>
      <name val="Calibri"/>
      <family val="0"/>
    </font>
    <font>
      <sz val="12"/>
      <color theme="1"/>
      <name val="Calibri"/>
      <family val="0"/>
    </font>
    <font>
      <sz val="12"/>
      <color rgb="FF3F3F76"/>
      <name val="Calibri"/>
      <family val="0"/>
    </font>
    <font>
      <sz val="12"/>
      <color rgb="FF9C0006"/>
      <name val="Calibri"/>
      <family val="0"/>
    </font>
    <font>
      <sz val="12"/>
      <color theme="0"/>
      <name val="Calibri"/>
      <family val="0"/>
    </font>
    <font>
      <u val="single"/>
      <sz val="11"/>
      <color rgb="FF0000FF"/>
      <name val="Calibri"/>
      <family val="0"/>
    </font>
    <font>
      <u val="single"/>
      <sz val="11"/>
      <color rgb="FF800080"/>
      <name val="Calibri"/>
      <family val="0"/>
    </font>
    <font>
      <b/>
      <sz val="11"/>
      <color theme="3"/>
      <name val="Calibri"/>
      <family val="0"/>
    </font>
    <font>
      <sz val="12"/>
      <color rgb="FFFF0000"/>
      <name val="Calibri"/>
      <family val="0"/>
    </font>
    <font>
      <b/>
      <sz val="18"/>
      <color theme="3"/>
      <name val="Calibri Light"/>
      <family val="0"/>
    </font>
    <font>
      <i/>
      <sz val="12"/>
      <color rgb="FF7F7F7F"/>
      <name val="Calibri"/>
      <family val="0"/>
    </font>
    <font>
      <b/>
      <sz val="15"/>
      <color theme="3"/>
      <name val="Calibri"/>
      <family val="0"/>
    </font>
    <font>
      <b/>
      <sz val="13"/>
      <color theme="3"/>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6500"/>
      <name val="Calibri"/>
      <family val="0"/>
    </font>
    <font>
      <sz val="12"/>
      <color theme="1"/>
      <name val="Times New Roman"/>
      <family val="1"/>
    </font>
    <font>
      <sz val="10"/>
      <color theme="1"/>
      <name val="黑体"/>
      <family val="3"/>
    </font>
    <font>
      <b/>
      <sz val="12"/>
      <color theme="1"/>
      <name val="Times New Roman"/>
      <family val="1"/>
    </font>
    <font>
      <sz val="16"/>
      <color theme="1"/>
      <name val="黑体"/>
      <family val="3"/>
    </font>
    <font>
      <sz val="18"/>
      <color theme="1"/>
      <name val="方正小标宋简体"/>
      <family val="0"/>
    </font>
    <font>
      <sz val="12"/>
      <color theme="1"/>
      <name val="宋体"/>
      <family val="0"/>
    </font>
    <font>
      <b/>
      <sz val="12"/>
      <color theme="1"/>
      <name val="方正仿宋_GBK"/>
      <family val="4"/>
    </font>
    <font>
      <sz val="12"/>
      <color theme="1"/>
      <name val="方正仿宋_GBK"/>
      <family val="4"/>
    </font>
    <font>
      <sz val="12"/>
      <color rgb="FF000000"/>
      <name val="Times New Roman"/>
      <family val="1"/>
    </font>
    <font>
      <sz val="11"/>
      <color theme="1"/>
      <name val="宋体"/>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42" fontId="24" fillId="0" borderId="0" applyFont="0" applyFill="0" applyBorder="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8" fillId="0" borderId="0">
      <alignment/>
      <protection/>
    </xf>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8" fillId="0" borderId="0">
      <alignment/>
      <protection/>
    </xf>
    <xf numFmtId="0" fontId="0" fillId="0" borderId="0">
      <alignment vertical="center"/>
      <protection/>
    </xf>
    <xf numFmtId="0" fontId="24" fillId="0" borderId="0">
      <alignment/>
      <protection/>
    </xf>
  </cellStyleXfs>
  <cellXfs count="51">
    <xf numFmtId="0" fontId="0" fillId="0" borderId="0" xfId="0" applyAlignment="1">
      <alignment/>
    </xf>
    <xf numFmtId="0" fontId="52" fillId="0" borderId="0" xfId="0" applyFont="1" applyFill="1" applyAlignment="1">
      <alignment/>
    </xf>
    <xf numFmtId="0" fontId="53" fillId="0" borderId="0" xfId="0" applyFont="1" applyFill="1" applyAlignment="1">
      <alignment vertical="center"/>
    </xf>
    <xf numFmtId="0" fontId="54" fillId="0" borderId="0" xfId="0" applyFont="1" applyFill="1" applyAlignment="1">
      <alignment vertical="center"/>
    </xf>
    <xf numFmtId="0" fontId="52" fillId="0" borderId="0" xfId="0" applyFont="1" applyFill="1" applyAlignment="1">
      <alignment vertical="center"/>
    </xf>
    <xf numFmtId="176" fontId="52" fillId="0" borderId="0" xfId="0" applyNumberFormat="1" applyFont="1" applyFill="1" applyAlignment="1">
      <alignment vertical="center"/>
    </xf>
    <xf numFmtId="177" fontId="52" fillId="0" borderId="0" xfId="0" applyNumberFormat="1" applyFont="1" applyFill="1" applyAlignment="1">
      <alignment vertical="center"/>
    </xf>
    <xf numFmtId="0" fontId="55" fillId="0" borderId="0" xfId="0" applyFont="1" applyFill="1" applyAlignment="1">
      <alignment vertical="center"/>
    </xf>
    <xf numFmtId="0" fontId="56" fillId="0" borderId="0" xfId="0" applyNumberFormat="1" applyFont="1" applyFill="1" applyAlignment="1" applyProtection="1">
      <alignment horizontal="center" vertical="center" wrapText="1"/>
      <protection locked="0"/>
    </xf>
    <xf numFmtId="176" fontId="56" fillId="0" borderId="0" xfId="0" applyNumberFormat="1" applyFont="1" applyFill="1" applyAlignment="1" applyProtection="1">
      <alignment horizontal="center" vertical="center" wrapText="1"/>
      <protection locked="0"/>
    </xf>
    <xf numFmtId="177" fontId="56" fillId="0" borderId="0" xfId="0" applyNumberFormat="1" applyFont="1" applyFill="1" applyAlignment="1" applyProtection="1">
      <alignment horizontal="center" vertical="center" wrapText="1"/>
      <protection locked="0"/>
    </xf>
    <xf numFmtId="0" fontId="52" fillId="0" borderId="10" xfId="0" applyFont="1" applyFill="1" applyBorder="1" applyAlignment="1">
      <alignment horizontal="left" vertical="center"/>
    </xf>
    <xf numFmtId="0" fontId="52" fillId="0" borderId="10" xfId="0" applyFont="1" applyFill="1" applyBorder="1" applyAlignment="1">
      <alignment horizontal="right" vertical="center"/>
    </xf>
    <xf numFmtId="0" fontId="52" fillId="0" borderId="11" xfId="0" applyFont="1" applyFill="1" applyBorder="1" applyAlignment="1">
      <alignment horizontal="center" vertical="center" shrinkToFit="1"/>
    </xf>
    <xf numFmtId="176" fontId="57" fillId="0" borderId="12" xfId="0" applyNumberFormat="1"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178" fontId="52" fillId="0" borderId="14" xfId="0" applyNumberFormat="1" applyFont="1" applyFill="1" applyBorder="1" applyAlignment="1">
      <alignment horizontal="center" vertical="center" wrapText="1"/>
    </xf>
    <xf numFmtId="0" fontId="52" fillId="0" borderId="11" xfId="0" applyFont="1" applyFill="1" applyBorder="1" applyAlignment="1">
      <alignment horizontal="center" vertical="center"/>
    </xf>
    <xf numFmtId="176" fontId="52" fillId="0" borderId="15" xfId="0" applyNumberFormat="1" applyFont="1" applyFill="1" applyBorder="1" applyAlignment="1">
      <alignment horizontal="center" vertical="center" wrapText="1"/>
    </xf>
    <xf numFmtId="176" fontId="52" fillId="0" borderId="12" xfId="0" applyNumberFormat="1" applyFont="1" applyFill="1" applyBorder="1" applyAlignment="1">
      <alignment horizontal="center" vertical="center" wrapText="1"/>
    </xf>
    <xf numFmtId="177" fontId="52" fillId="0" borderId="12" xfId="0" applyNumberFormat="1" applyFont="1" applyFill="1" applyBorder="1" applyAlignment="1">
      <alignment horizontal="center" vertical="center" wrapText="1"/>
    </xf>
    <xf numFmtId="0" fontId="52"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52" fillId="0" borderId="11" xfId="0" applyFont="1" applyFill="1" applyBorder="1" applyAlignment="1">
      <alignment vertical="center"/>
    </xf>
    <xf numFmtId="0" fontId="52" fillId="0" borderId="0" xfId="0" applyFont="1" applyFill="1" applyBorder="1" applyAlignment="1">
      <alignment vertical="center"/>
    </xf>
    <xf numFmtId="176" fontId="58" fillId="0" borderId="11" xfId="0" applyNumberFormat="1" applyFont="1" applyFill="1" applyBorder="1" applyAlignment="1">
      <alignment horizontal="left" vertical="center" shrinkToFit="1"/>
    </xf>
    <xf numFmtId="176" fontId="52" fillId="0" borderId="11" xfId="0" applyNumberFormat="1" applyFont="1" applyFill="1" applyBorder="1" applyAlignment="1">
      <alignment horizontal="center" vertical="center"/>
    </xf>
    <xf numFmtId="176" fontId="52" fillId="0" borderId="11" xfId="0" applyNumberFormat="1" applyFont="1" applyFill="1" applyBorder="1" applyAlignment="1">
      <alignment horizontal="center" vertical="center"/>
    </xf>
    <xf numFmtId="177" fontId="52" fillId="0" borderId="11" xfId="0" applyNumberFormat="1" applyFont="1" applyFill="1" applyBorder="1" applyAlignment="1">
      <alignment horizontal="center" vertical="center"/>
    </xf>
    <xf numFmtId="0" fontId="52" fillId="0" borderId="11" xfId="0" applyFont="1" applyFill="1" applyBorder="1" applyAlignment="1" applyProtection="1">
      <alignment vertical="center" wrapText="1"/>
      <protection/>
    </xf>
    <xf numFmtId="0" fontId="54" fillId="0" borderId="0" xfId="0" applyFont="1" applyFill="1" applyBorder="1" applyAlignment="1">
      <alignment vertical="center"/>
    </xf>
    <xf numFmtId="0" fontId="59" fillId="0" borderId="11" xfId="0" applyNumberFormat="1" applyFont="1" applyFill="1" applyBorder="1" applyAlignment="1" applyProtection="1">
      <alignment horizontal="left" vertical="center" wrapText="1" shrinkToFit="1"/>
      <protection hidden="1"/>
    </xf>
    <xf numFmtId="176" fontId="60" fillId="0" borderId="11" xfId="0" applyNumberFormat="1" applyFont="1" applyFill="1" applyBorder="1" applyAlignment="1">
      <alignment horizontal="center" vertical="center" wrapText="1"/>
    </xf>
    <xf numFmtId="177" fontId="60" fillId="0" borderId="11" xfId="0" applyNumberFormat="1" applyFont="1" applyFill="1" applyBorder="1" applyAlignment="1">
      <alignment horizontal="center" vertical="center" wrapText="1"/>
    </xf>
    <xf numFmtId="0" fontId="59" fillId="0" borderId="11" xfId="0" applyNumberFormat="1" applyFont="1" applyFill="1" applyBorder="1" applyAlignment="1" applyProtection="1">
      <alignment horizontal="center" vertical="center" wrapText="1"/>
      <protection/>
    </xf>
    <xf numFmtId="0" fontId="60" fillId="0" borderId="11" xfId="0" applyNumberFormat="1" applyFont="1" applyFill="1" applyBorder="1" applyAlignment="1">
      <alignment horizontal="center" vertical="center" wrapText="1"/>
    </xf>
    <xf numFmtId="0" fontId="52" fillId="0" borderId="11" xfId="0" applyFont="1" applyFill="1" applyBorder="1" applyAlignment="1">
      <alignment vertical="center"/>
    </xf>
    <xf numFmtId="176" fontId="59" fillId="0" borderId="11" xfId="0" applyNumberFormat="1" applyFont="1" applyFill="1" applyBorder="1" applyAlignment="1">
      <alignment horizontal="left" vertical="center" shrinkToFit="1"/>
    </xf>
    <xf numFmtId="0" fontId="52" fillId="0" borderId="11"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176" fontId="59" fillId="0" borderId="11" xfId="0" applyNumberFormat="1" applyFont="1" applyFill="1" applyBorder="1" applyAlignment="1" applyProtection="1">
      <alignment horizontal="left" vertical="center" shrinkToFit="1"/>
      <protection locked="0"/>
    </xf>
    <xf numFmtId="176" fontId="52" fillId="0" borderId="11" xfId="0" applyNumberFormat="1" applyFont="1" applyFill="1" applyBorder="1" applyAlignment="1">
      <alignment horizontal="center" vertical="center"/>
    </xf>
    <xf numFmtId="0" fontId="61" fillId="0" borderId="16" xfId="0" applyFont="1" applyFill="1" applyBorder="1" applyAlignment="1" applyProtection="1">
      <alignment vertical="center" wrapText="1" shrinkToFit="1"/>
      <protection locked="0"/>
    </xf>
    <xf numFmtId="176" fontId="62" fillId="0" borderId="16" xfId="0" applyNumberFormat="1" applyFont="1" applyFill="1" applyBorder="1" applyAlignment="1" applyProtection="1">
      <alignment vertical="center" wrapText="1" shrinkToFit="1"/>
      <protection locked="0"/>
    </xf>
    <xf numFmtId="177" fontId="62" fillId="0" borderId="16" xfId="0" applyNumberFormat="1" applyFont="1" applyFill="1" applyBorder="1" applyAlignment="1" applyProtection="1">
      <alignment vertical="center" wrapText="1" shrinkToFit="1"/>
      <protection locked="0"/>
    </xf>
    <xf numFmtId="0" fontId="52" fillId="0" borderId="0" xfId="0" applyFont="1" applyFill="1" applyAlignment="1" applyProtection="1">
      <alignment vertical="center" wrapText="1"/>
      <protection locked="0"/>
    </xf>
    <xf numFmtId="176" fontId="52" fillId="0" borderId="0" xfId="0" applyNumberFormat="1" applyFont="1" applyFill="1" applyAlignment="1" applyProtection="1">
      <alignment vertical="center" wrapText="1"/>
      <protection locked="0"/>
    </xf>
    <xf numFmtId="177" fontId="52" fillId="0" borderId="0" xfId="0" applyNumberFormat="1" applyFont="1" applyFill="1" applyAlignment="1" applyProtection="1">
      <alignment vertical="center" wrapText="1"/>
      <protection locked="0"/>
    </xf>
    <xf numFmtId="0" fontId="52" fillId="0" borderId="0" xfId="0" applyFont="1" applyFill="1" applyAlignment="1" applyProtection="1">
      <alignment vertical="center"/>
      <protection locked="0"/>
    </xf>
    <xf numFmtId="176" fontId="52" fillId="0" borderId="0" xfId="0" applyNumberFormat="1" applyFont="1" applyFill="1" applyAlignment="1" applyProtection="1">
      <alignment vertical="center"/>
      <protection locked="0"/>
    </xf>
    <xf numFmtId="177" fontId="52" fillId="0" borderId="0" xfId="0" applyNumberFormat="1" applyFont="1" applyFill="1" applyAlignment="1" applyProtection="1">
      <alignment vertical="center"/>
      <protection locked="0"/>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货币[0]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0,0&#13;&#10;NA&#13;&#10;" xfId="63"/>
    <cellStyle name="40% - 强调文字颜色 6" xfId="64"/>
    <cellStyle name="60% - 强调文字颜色 6" xfId="65"/>
    <cellStyle name="常规 4" xfId="66"/>
    <cellStyle name="_ET_STYLE_NoName_00__直补"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hinxin002\&#24037;&#20316;&#25509;&#20214;\2016&#24180;&#19987;&#39033;\&#25552;&#21069;&#19979;&#36798;\1&#31918;&#39135;&#29983;&#20135;&#33021;&#21147;&#25552;&#21319;&#24037;&#31243;\1-1_2016&#24180;&#20892;&#19994;&#20449;&#24687;&#37319;&#38598;&#39033;&#30446;&#36164;&#37329;&#20998;&#37197;&#24314;&#35758;&#34920;&#65288;&#210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46"/>
  <sheetViews>
    <sheetView showZeros="0" tabSelected="1" workbookViewId="0" topLeftCell="A1">
      <selection activeCell="I6" sqref="I6"/>
    </sheetView>
  </sheetViews>
  <sheetFormatPr defaultColWidth="9.00390625" defaultRowHeight="14.25"/>
  <cols>
    <col min="1" max="1" width="18.00390625" style="4" customWidth="1"/>
    <col min="2" max="2" width="15.00390625" style="5" customWidth="1"/>
    <col min="3" max="3" width="17.125" style="5" customWidth="1"/>
    <col min="4" max="4" width="16.875" style="6" customWidth="1"/>
    <col min="5" max="5" width="16.875" style="4" customWidth="1"/>
    <col min="6" max="16384" width="9.00390625" style="4" customWidth="1"/>
  </cols>
  <sheetData>
    <row r="1" ht="19.5" customHeight="1">
      <c r="A1" s="7" t="s">
        <v>0</v>
      </c>
    </row>
    <row r="2" spans="1:5" ht="48" customHeight="1">
      <c r="A2" s="8" t="s">
        <v>1</v>
      </c>
      <c r="B2" s="9"/>
      <c r="C2" s="9"/>
      <c r="D2" s="10"/>
      <c r="E2" s="8"/>
    </row>
    <row r="3" spans="1:5" s="1" customFormat="1" ht="19.5" customHeight="1">
      <c r="A3" s="11" t="s">
        <v>2</v>
      </c>
      <c r="B3" s="11"/>
      <c r="C3" s="11"/>
      <c r="D3" s="11"/>
      <c r="E3" s="12"/>
    </row>
    <row r="4" spans="1:5" s="2" customFormat="1" ht="30.75" customHeight="1">
      <c r="A4" s="13" t="s">
        <v>3</v>
      </c>
      <c r="B4" s="14" t="s">
        <v>4</v>
      </c>
      <c r="C4" s="15" t="s">
        <v>5</v>
      </c>
      <c r="D4" s="16"/>
      <c r="E4" s="17" t="s">
        <v>6</v>
      </c>
    </row>
    <row r="5" spans="1:5" s="2" customFormat="1" ht="33.75" customHeight="1">
      <c r="A5" s="13"/>
      <c r="B5" s="18"/>
      <c r="C5" s="19" t="s">
        <v>7</v>
      </c>
      <c r="D5" s="20" t="s">
        <v>8</v>
      </c>
      <c r="E5" s="17"/>
    </row>
    <row r="6" spans="1:10" ht="24" customHeight="1">
      <c r="A6" s="13" t="s">
        <v>9</v>
      </c>
      <c r="B6" s="21">
        <f>SUM(B7,B16:B21,B23:B27,B29:B36,B38:B44,B46:B50,B52:B56,B58:B66,B68:B76,B78:B80,B82:B90,B92:B97,B99:B106,B108:B112,B114:B116,B118:B130)</f>
        <v>15500</v>
      </c>
      <c r="C6" s="21">
        <f>SUM(C7,C16:C21,C23:C27,C29:C36,C38:C44,C46:C50,C52:C56,C58:C66,C68:C76,C78:C80,C82:C90,C92:C97,C99:C106,C108:C112,C114:C116,C118:C130)</f>
        <v>3100000</v>
      </c>
      <c r="D6" s="22">
        <v>3776107</v>
      </c>
      <c r="E6" s="23"/>
      <c r="G6" s="24"/>
      <c r="H6" s="24"/>
      <c r="I6" s="24"/>
      <c r="J6" s="24"/>
    </row>
    <row r="7" spans="1:10" s="3" customFormat="1" ht="24" customHeight="1">
      <c r="A7" s="25" t="s">
        <v>10</v>
      </c>
      <c r="B7" s="26">
        <v>380</v>
      </c>
      <c r="C7" s="27">
        <v>76000</v>
      </c>
      <c r="D7" s="28">
        <v>83005.08</v>
      </c>
      <c r="E7" s="29"/>
      <c r="G7" s="30"/>
      <c r="H7" s="30"/>
      <c r="I7" s="30"/>
      <c r="J7" s="30"/>
    </row>
    <row r="8" spans="1:10" ht="24" customHeight="1">
      <c r="A8" s="31" t="s">
        <v>11</v>
      </c>
      <c r="B8" s="26">
        <v>15</v>
      </c>
      <c r="C8" s="32">
        <v>3000</v>
      </c>
      <c r="D8" s="33">
        <v>3768.7</v>
      </c>
      <c r="E8" s="34" t="s">
        <v>12</v>
      </c>
      <c r="G8" s="24"/>
      <c r="H8" s="24"/>
      <c r="I8" s="39"/>
      <c r="J8" s="24"/>
    </row>
    <row r="9" spans="1:10" ht="24" customHeight="1">
      <c r="A9" s="31" t="s">
        <v>13</v>
      </c>
      <c r="B9" s="26">
        <v>100</v>
      </c>
      <c r="C9" s="32">
        <v>20000</v>
      </c>
      <c r="D9" s="35">
        <v>20000</v>
      </c>
      <c r="E9" s="36"/>
      <c r="G9" s="24"/>
      <c r="H9" s="24"/>
      <c r="I9" s="24"/>
      <c r="J9" s="24"/>
    </row>
    <row r="10" spans="1:10" ht="24" customHeight="1">
      <c r="A10" s="31" t="s">
        <v>14</v>
      </c>
      <c r="B10" s="26">
        <v>15</v>
      </c>
      <c r="C10" s="32">
        <v>3000</v>
      </c>
      <c r="D10" s="35">
        <v>3890</v>
      </c>
      <c r="E10" s="29"/>
      <c r="G10" s="24"/>
      <c r="H10" s="24"/>
      <c r="I10" s="39"/>
      <c r="J10" s="24"/>
    </row>
    <row r="11" spans="1:10" ht="24" customHeight="1">
      <c r="A11" s="31" t="s">
        <v>15</v>
      </c>
      <c r="B11" s="26">
        <v>25</v>
      </c>
      <c r="C11" s="32">
        <v>5000</v>
      </c>
      <c r="D11" s="35">
        <v>5000</v>
      </c>
      <c r="E11" s="29"/>
      <c r="G11" s="24"/>
      <c r="H11" s="24"/>
      <c r="I11" s="24"/>
      <c r="J11" s="24"/>
    </row>
    <row r="12" spans="1:5" ht="24" customHeight="1">
      <c r="A12" s="31" t="s">
        <v>16</v>
      </c>
      <c r="B12" s="26">
        <v>50</v>
      </c>
      <c r="C12" s="32">
        <v>10000</v>
      </c>
      <c r="D12" s="35">
        <v>11420</v>
      </c>
      <c r="E12" s="29"/>
    </row>
    <row r="13" spans="1:5" ht="24" customHeight="1">
      <c r="A13" s="31" t="s">
        <v>17</v>
      </c>
      <c r="B13" s="26">
        <v>50</v>
      </c>
      <c r="C13" s="32">
        <v>10000</v>
      </c>
      <c r="D13" s="35">
        <v>13926.4</v>
      </c>
      <c r="E13" s="29"/>
    </row>
    <row r="14" spans="1:5" ht="24" customHeight="1">
      <c r="A14" s="31" t="s">
        <v>18</v>
      </c>
      <c r="B14" s="26">
        <v>125</v>
      </c>
      <c r="C14" s="32">
        <v>25000</v>
      </c>
      <c r="D14" s="35">
        <v>25000</v>
      </c>
      <c r="E14" s="29"/>
    </row>
    <row r="15" spans="1:5" s="3" customFormat="1" ht="24" customHeight="1">
      <c r="A15" s="25" t="s">
        <v>19</v>
      </c>
      <c r="B15" s="26">
        <f>SUM(B16:B19)</f>
        <v>250</v>
      </c>
      <c r="C15" s="26">
        <f>SUM(C16:C19)</f>
        <v>50000</v>
      </c>
      <c r="D15" s="35">
        <f>SUM(D16:D19)</f>
        <v>50385</v>
      </c>
      <c r="E15" s="29"/>
    </row>
    <row r="16" spans="1:5" ht="24" customHeight="1">
      <c r="A16" s="37" t="s">
        <v>20</v>
      </c>
      <c r="B16" s="26">
        <v>5</v>
      </c>
      <c r="C16" s="32">
        <v>1000</v>
      </c>
      <c r="D16" s="35">
        <v>1005</v>
      </c>
      <c r="E16" s="29"/>
    </row>
    <row r="17" spans="1:5" ht="24" customHeight="1">
      <c r="A17" s="37" t="s">
        <v>21</v>
      </c>
      <c r="B17" s="26">
        <v>100</v>
      </c>
      <c r="C17" s="32">
        <v>20000</v>
      </c>
      <c r="D17" s="35">
        <v>20380</v>
      </c>
      <c r="E17" s="29"/>
    </row>
    <row r="18" spans="1:5" ht="24" customHeight="1">
      <c r="A18" s="37" t="s">
        <v>22</v>
      </c>
      <c r="B18" s="26">
        <v>70</v>
      </c>
      <c r="C18" s="32">
        <v>14000</v>
      </c>
      <c r="D18" s="35">
        <v>14000</v>
      </c>
      <c r="E18" s="29"/>
    </row>
    <row r="19" spans="1:5" ht="24" customHeight="1">
      <c r="A19" s="37" t="s">
        <v>23</v>
      </c>
      <c r="B19" s="26">
        <v>75</v>
      </c>
      <c r="C19" s="32">
        <v>15000</v>
      </c>
      <c r="D19" s="35">
        <v>15000</v>
      </c>
      <c r="E19" s="29"/>
    </row>
    <row r="20" spans="1:5" ht="24" customHeight="1">
      <c r="A20" s="37" t="s">
        <v>24</v>
      </c>
      <c r="B20" s="26">
        <v>100</v>
      </c>
      <c r="C20" s="32">
        <v>20000</v>
      </c>
      <c r="D20" s="35">
        <v>20983</v>
      </c>
      <c r="E20" s="29"/>
    </row>
    <row r="21" spans="1:5" ht="24" customHeight="1">
      <c r="A21" s="37" t="s">
        <v>25</v>
      </c>
      <c r="B21" s="26">
        <v>75</v>
      </c>
      <c r="C21" s="32">
        <v>15000</v>
      </c>
      <c r="D21" s="35">
        <v>15000</v>
      </c>
      <c r="E21" s="29"/>
    </row>
    <row r="22" spans="1:5" s="3" customFormat="1" ht="24" customHeight="1">
      <c r="A22" s="25" t="s">
        <v>26</v>
      </c>
      <c r="B22" s="26">
        <f>SUM(B23)</f>
        <v>25</v>
      </c>
      <c r="C22" s="26">
        <f>SUM(C23)</f>
        <v>5000</v>
      </c>
      <c r="D22" s="35">
        <f>SUM(D23)</f>
        <v>6239.5</v>
      </c>
      <c r="E22" s="29"/>
    </row>
    <row r="23" spans="1:5" ht="24" customHeight="1">
      <c r="A23" s="37" t="s">
        <v>27</v>
      </c>
      <c r="B23" s="26">
        <v>25</v>
      </c>
      <c r="C23" s="32">
        <v>5000</v>
      </c>
      <c r="D23" s="33">
        <v>6239.5</v>
      </c>
      <c r="E23" s="29"/>
    </row>
    <row r="24" spans="1:5" ht="24" customHeight="1">
      <c r="A24" s="37" t="s">
        <v>28</v>
      </c>
      <c r="B24" s="26">
        <v>250</v>
      </c>
      <c r="C24" s="32">
        <v>50000</v>
      </c>
      <c r="D24" s="35">
        <v>51081.4</v>
      </c>
      <c r="E24" s="29"/>
    </row>
    <row r="25" spans="1:5" ht="24" customHeight="1">
      <c r="A25" s="37" t="s">
        <v>29</v>
      </c>
      <c r="B25" s="26">
        <v>250</v>
      </c>
      <c r="C25" s="32">
        <v>50000</v>
      </c>
      <c r="D25" s="35">
        <v>51634</v>
      </c>
      <c r="E25" s="29"/>
    </row>
    <row r="26" spans="1:5" ht="24" customHeight="1">
      <c r="A26" s="37" t="s">
        <v>30</v>
      </c>
      <c r="B26" s="26">
        <v>100</v>
      </c>
      <c r="C26" s="32">
        <v>20000</v>
      </c>
      <c r="D26" s="35">
        <v>21000</v>
      </c>
      <c r="E26" s="29"/>
    </row>
    <row r="27" spans="1:5" ht="24" customHeight="1">
      <c r="A27" s="37" t="s">
        <v>31</v>
      </c>
      <c r="B27" s="26">
        <v>150</v>
      </c>
      <c r="C27" s="32">
        <v>30000</v>
      </c>
      <c r="D27" s="35">
        <v>50000</v>
      </c>
      <c r="E27" s="29"/>
    </row>
    <row r="28" spans="1:5" ht="24" customHeight="1">
      <c r="A28" s="25" t="s">
        <v>32</v>
      </c>
      <c r="B28" s="26">
        <f>SUM(B29)</f>
        <v>40</v>
      </c>
      <c r="C28" s="26">
        <f>SUM(C29)</f>
        <v>8000</v>
      </c>
      <c r="D28" s="35">
        <f>SUM(D29)</f>
        <v>10147</v>
      </c>
      <c r="E28" s="29"/>
    </row>
    <row r="29" spans="1:5" ht="24" customHeight="1">
      <c r="A29" s="37" t="s">
        <v>33</v>
      </c>
      <c r="B29" s="26">
        <v>40</v>
      </c>
      <c r="C29" s="32">
        <v>8000</v>
      </c>
      <c r="D29" s="35">
        <v>10147</v>
      </c>
      <c r="E29" s="29"/>
    </row>
    <row r="30" spans="1:5" ht="24" customHeight="1">
      <c r="A30" s="37" t="s">
        <v>34</v>
      </c>
      <c r="B30" s="26">
        <v>150</v>
      </c>
      <c r="C30" s="32">
        <v>30000</v>
      </c>
      <c r="D30" s="35">
        <v>41952</v>
      </c>
      <c r="E30" s="29"/>
    </row>
    <row r="31" spans="1:5" ht="24" customHeight="1">
      <c r="A31" s="37" t="s">
        <v>35</v>
      </c>
      <c r="B31" s="26">
        <v>300</v>
      </c>
      <c r="C31" s="32">
        <v>60000</v>
      </c>
      <c r="D31" s="35">
        <v>101807</v>
      </c>
      <c r="E31" s="29"/>
    </row>
    <row r="32" spans="1:5" ht="24" customHeight="1">
      <c r="A32" s="37" t="s">
        <v>36</v>
      </c>
      <c r="B32" s="26">
        <v>150</v>
      </c>
      <c r="C32" s="32">
        <v>30000</v>
      </c>
      <c r="D32" s="35">
        <v>43835.1</v>
      </c>
      <c r="E32" s="29"/>
    </row>
    <row r="33" spans="1:5" ht="24" customHeight="1">
      <c r="A33" s="37" t="s">
        <v>37</v>
      </c>
      <c r="B33" s="26">
        <v>100</v>
      </c>
      <c r="C33" s="32">
        <v>20000</v>
      </c>
      <c r="D33" s="35">
        <v>20000</v>
      </c>
      <c r="E33" s="29"/>
    </row>
    <row r="34" spans="1:5" ht="24" customHeight="1">
      <c r="A34" s="37" t="s">
        <v>38</v>
      </c>
      <c r="B34" s="26">
        <v>150</v>
      </c>
      <c r="C34" s="32">
        <v>30000</v>
      </c>
      <c r="D34" s="35">
        <v>30000</v>
      </c>
      <c r="E34" s="29"/>
    </row>
    <row r="35" spans="1:5" ht="24" customHeight="1">
      <c r="A35" s="37" t="s">
        <v>39</v>
      </c>
      <c r="B35" s="26">
        <v>100</v>
      </c>
      <c r="C35" s="32">
        <v>20000</v>
      </c>
      <c r="D35" s="35">
        <v>20000</v>
      </c>
      <c r="E35" s="29"/>
    </row>
    <row r="36" spans="1:5" ht="24" customHeight="1">
      <c r="A36" s="37" t="s">
        <v>40</v>
      </c>
      <c r="B36" s="26">
        <v>50</v>
      </c>
      <c r="C36" s="32">
        <v>10000</v>
      </c>
      <c r="D36" s="35">
        <v>15000</v>
      </c>
      <c r="E36" s="29"/>
    </row>
    <row r="37" spans="1:5" ht="24" customHeight="1">
      <c r="A37" s="25" t="s">
        <v>41</v>
      </c>
      <c r="B37" s="26">
        <f>SUM(B38:B40)</f>
        <v>550</v>
      </c>
      <c r="C37" s="26">
        <f>SUM(C38:C40)</f>
        <v>110000</v>
      </c>
      <c r="D37" s="35">
        <f>SUM(D38:D40)</f>
        <v>111160</v>
      </c>
      <c r="E37" s="29"/>
    </row>
    <row r="38" spans="1:5" ht="24" customHeight="1">
      <c r="A38" s="37" t="s">
        <v>42</v>
      </c>
      <c r="B38" s="26">
        <v>200</v>
      </c>
      <c r="C38" s="32">
        <v>40000</v>
      </c>
      <c r="D38" s="35">
        <v>40780</v>
      </c>
      <c r="E38" s="29"/>
    </row>
    <row r="39" spans="1:5" ht="24" customHeight="1">
      <c r="A39" s="37" t="s">
        <v>43</v>
      </c>
      <c r="B39" s="26">
        <v>200</v>
      </c>
      <c r="C39" s="32">
        <v>40000</v>
      </c>
      <c r="D39" s="35">
        <v>40380</v>
      </c>
      <c r="E39" s="29"/>
    </row>
    <row r="40" spans="1:5" ht="24" customHeight="1">
      <c r="A40" s="37" t="s">
        <v>44</v>
      </c>
      <c r="B40" s="26">
        <v>150</v>
      </c>
      <c r="C40" s="32">
        <v>30000</v>
      </c>
      <c r="D40" s="35">
        <v>30000</v>
      </c>
      <c r="E40" s="29"/>
    </row>
    <row r="41" spans="1:5" ht="24" customHeight="1">
      <c r="A41" s="37" t="s">
        <v>45</v>
      </c>
      <c r="B41" s="26">
        <v>250</v>
      </c>
      <c r="C41" s="32">
        <v>50000</v>
      </c>
      <c r="D41" s="35">
        <v>50000</v>
      </c>
      <c r="E41" s="29"/>
    </row>
    <row r="42" spans="1:5" ht="24" customHeight="1">
      <c r="A42" s="37" t="s">
        <v>46</v>
      </c>
      <c r="B42" s="26">
        <v>200</v>
      </c>
      <c r="C42" s="32">
        <v>40000</v>
      </c>
      <c r="D42" s="35">
        <v>40000</v>
      </c>
      <c r="E42" s="29"/>
    </row>
    <row r="43" spans="1:5" ht="24" customHeight="1">
      <c r="A43" s="37" t="s">
        <v>47</v>
      </c>
      <c r="B43" s="26">
        <v>450</v>
      </c>
      <c r="C43" s="32">
        <v>90000</v>
      </c>
      <c r="D43" s="35">
        <v>120000</v>
      </c>
      <c r="E43" s="29"/>
    </row>
    <row r="44" spans="1:5" ht="24" customHeight="1">
      <c r="A44" s="37" t="s">
        <v>48</v>
      </c>
      <c r="B44" s="26">
        <v>450</v>
      </c>
      <c r="C44" s="32">
        <v>90000</v>
      </c>
      <c r="D44" s="35">
        <v>91733</v>
      </c>
      <c r="E44" s="29"/>
    </row>
    <row r="45" spans="1:5" ht="24" customHeight="1">
      <c r="A45" s="25" t="s">
        <v>49</v>
      </c>
      <c r="B45" s="26">
        <f>SUM(B46:B47)</f>
        <v>275</v>
      </c>
      <c r="C45" s="26">
        <f>SUM(C46:C47)</f>
        <v>55000</v>
      </c>
      <c r="D45" s="35">
        <f>SUM(D46:D47)</f>
        <v>72242.4</v>
      </c>
      <c r="E45" s="29"/>
    </row>
    <row r="46" spans="1:5" ht="24" customHeight="1">
      <c r="A46" s="37" t="s">
        <v>50</v>
      </c>
      <c r="B46" s="26">
        <v>125</v>
      </c>
      <c r="C46" s="32">
        <v>25000</v>
      </c>
      <c r="D46" s="33">
        <v>30242.4</v>
      </c>
      <c r="E46" s="29"/>
    </row>
    <row r="47" spans="1:5" ht="24" customHeight="1">
      <c r="A47" s="37" t="s">
        <v>51</v>
      </c>
      <c r="B47" s="26">
        <v>150</v>
      </c>
      <c r="C47" s="32">
        <v>30000</v>
      </c>
      <c r="D47" s="35">
        <v>42000</v>
      </c>
      <c r="E47" s="29"/>
    </row>
    <row r="48" spans="1:5" ht="24" customHeight="1">
      <c r="A48" s="37" t="s">
        <v>52</v>
      </c>
      <c r="B48" s="26">
        <v>100</v>
      </c>
      <c r="C48" s="32">
        <v>20000</v>
      </c>
      <c r="D48" s="35">
        <v>24905.7</v>
      </c>
      <c r="E48" s="29"/>
    </row>
    <row r="49" spans="1:5" ht="24" customHeight="1">
      <c r="A49" s="37" t="s">
        <v>53</v>
      </c>
      <c r="B49" s="26">
        <v>150</v>
      </c>
      <c r="C49" s="32">
        <v>30000</v>
      </c>
      <c r="D49" s="35">
        <v>50840.9</v>
      </c>
      <c r="E49" s="29"/>
    </row>
    <row r="50" spans="1:5" ht="24" customHeight="1">
      <c r="A50" s="37" t="s">
        <v>54</v>
      </c>
      <c r="B50" s="26">
        <v>150</v>
      </c>
      <c r="C50" s="32">
        <v>30000</v>
      </c>
      <c r="D50" s="35">
        <v>34765</v>
      </c>
      <c r="E50" s="29"/>
    </row>
    <row r="51" spans="1:5" ht="24" customHeight="1">
      <c r="A51" s="25" t="s">
        <v>55</v>
      </c>
      <c r="B51" s="26">
        <f>SUM(B52:B53)</f>
        <v>300</v>
      </c>
      <c r="C51" s="26">
        <f>SUM(C52:C53)</f>
        <v>60000</v>
      </c>
      <c r="D51" s="38">
        <f>SUM(D52:D53)</f>
        <v>63931</v>
      </c>
      <c r="E51" s="29"/>
    </row>
    <row r="52" spans="1:5" ht="24" customHeight="1">
      <c r="A52" s="37" t="s">
        <v>56</v>
      </c>
      <c r="B52" s="26">
        <v>100</v>
      </c>
      <c r="C52" s="32">
        <v>20000</v>
      </c>
      <c r="D52" s="38">
        <v>20000</v>
      </c>
      <c r="E52" s="29"/>
    </row>
    <row r="53" spans="1:5" ht="24" customHeight="1">
      <c r="A53" s="37" t="s">
        <v>57</v>
      </c>
      <c r="B53" s="26">
        <v>200</v>
      </c>
      <c r="C53" s="32">
        <v>40000</v>
      </c>
      <c r="D53" s="38">
        <v>43931</v>
      </c>
      <c r="E53" s="29"/>
    </row>
    <row r="54" spans="1:5" ht="24" customHeight="1">
      <c r="A54" s="37" t="s">
        <v>58</v>
      </c>
      <c r="B54" s="26">
        <v>300</v>
      </c>
      <c r="C54" s="32">
        <v>60000</v>
      </c>
      <c r="D54" s="38">
        <v>63220</v>
      </c>
      <c r="E54" s="29"/>
    </row>
    <row r="55" spans="1:5" ht="24" customHeight="1">
      <c r="A55" s="37" t="s">
        <v>59</v>
      </c>
      <c r="B55" s="26">
        <v>300</v>
      </c>
      <c r="C55" s="32">
        <v>60000</v>
      </c>
      <c r="D55" s="38">
        <v>60000</v>
      </c>
      <c r="E55" s="29"/>
    </row>
    <row r="56" spans="1:5" ht="24" customHeight="1">
      <c r="A56" s="37" t="s">
        <v>60</v>
      </c>
      <c r="B56" s="26">
        <v>250</v>
      </c>
      <c r="C56" s="32">
        <v>50000</v>
      </c>
      <c r="D56" s="38">
        <v>50000</v>
      </c>
      <c r="E56" s="29"/>
    </row>
    <row r="57" spans="1:5" ht="24" customHeight="1">
      <c r="A57" s="25" t="s">
        <v>61</v>
      </c>
      <c r="B57" s="26">
        <f>SUM(B58:B60)</f>
        <v>75</v>
      </c>
      <c r="C57" s="26">
        <f>SUM(C58:C60)</f>
        <v>15000</v>
      </c>
      <c r="D57" s="38">
        <f>SUM(D58:D60)</f>
        <v>20437</v>
      </c>
      <c r="E57" s="29"/>
    </row>
    <row r="58" spans="1:5" ht="24" customHeight="1">
      <c r="A58" s="37" t="s">
        <v>62</v>
      </c>
      <c r="B58" s="26">
        <v>25</v>
      </c>
      <c r="C58" s="32">
        <v>5000</v>
      </c>
      <c r="D58" s="38">
        <v>8690</v>
      </c>
      <c r="E58" s="29"/>
    </row>
    <row r="59" spans="1:5" ht="24" customHeight="1">
      <c r="A59" s="37" t="s">
        <v>63</v>
      </c>
      <c r="B59" s="26">
        <v>25</v>
      </c>
      <c r="C59" s="32">
        <v>5000</v>
      </c>
      <c r="D59" s="38">
        <v>6097</v>
      </c>
      <c r="E59" s="29"/>
    </row>
    <row r="60" spans="1:5" ht="24" customHeight="1">
      <c r="A60" s="37" t="s">
        <v>64</v>
      </c>
      <c r="B60" s="26">
        <v>25</v>
      </c>
      <c r="C60" s="32">
        <v>5000</v>
      </c>
      <c r="D60" s="38">
        <v>5650</v>
      </c>
      <c r="E60" s="29"/>
    </row>
    <row r="61" spans="1:5" ht="24" customHeight="1">
      <c r="A61" s="37" t="s">
        <v>65</v>
      </c>
      <c r="B61" s="26">
        <v>75</v>
      </c>
      <c r="C61" s="32">
        <v>15000</v>
      </c>
      <c r="D61" s="38">
        <v>15710</v>
      </c>
      <c r="E61" s="29"/>
    </row>
    <row r="62" spans="1:5" ht="24" customHeight="1">
      <c r="A62" s="37" t="s">
        <v>66</v>
      </c>
      <c r="B62" s="26">
        <v>150</v>
      </c>
      <c r="C62" s="32">
        <v>30000</v>
      </c>
      <c r="D62" s="38">
        <v>31100</v>
      </c>
      <c r="E62" s="29"/>
    </row>
    <row r="63" spans="1:5" ht="24" customHeight="1">
      <c r="A63" s="37" t="s">
        <v>67</v>
      </c>
      <c r="B63" s="26">
        <v>25</v>
      </c>
      <c r="C63" s="32">
        <v>5000</v>
      </c>
      <c r="D63" s="38">
        <v>10991</v>
      </c>
      <c r="E63" s="29"/>
    </row>
    <row r="64" spans="1:5" ht="24" customHeight="1">
      <c r="A64" s="37" t="s">
        <v>68</v>
      </c>
      <c r="B64" s="26">
        <v>25</v>
      </c>
      <c r="C64" s="32">
        <v>5000</v>
      </c>
      <c r="D64" s="38">
        <v>9607</v>
      </c>
      <c r="E64" s="29"/>
    </row>
    <row r="65" spans="1:5" ht="24" customHeight="1">
      <c r="A65" s="37" t="s">
        <v>69</v>
      </c>
      <c r="B65" s="26">
        <v>75</v>
      </c>
      <c r="C65" s="32">
        <v>15000</v>
      </c>
      <c r="D65" s="38">
        <v>24343</v>
      </c>
      <c r="E65" s="29"/>
    </row>
    <row r="66" spans="1:5" ht="24" customHeight="1">
      <c r="A66" s="37" t="s">
        <v>70</v>
      </c>
      <c r="B66" s="26">
        <v>150</v>
      </c>
      <c r="C66" s="32">
        <v>30000</v>
      </c>
      <c r="D66" s="38">
        <v>30050</v>
      </c>
      <c r="E66" s="29"/>
    </row>
    <row r="67" spans="1:5" ht="24" customHeight="1">
      <c r="A67" s="25" t="s">
        <v>71</v>
      </c>
      <c r="B67" s="26">
        <f>SUM(B68:B70)</f>
        <v>300</v>
      </c>
      <c r="C67" s="26">
        <f>SUM(C68:C70)</f>
        <v>60000</v>
      </c>
      <c r="D67" s="38">
        <f>SUM(D68:D70)</f>
        <v>71000</v>
      </c>
      <c r="E67" s="29"/>
    </row>
    <row r="68" spans="1:5" ht="24" customHeight="1">
      <c r="A68" s="37" t="s">
        <v>72</v>
      </c>
      <c r="B68" s="26">
        <v>50</v>
      </c>
      <c r="C68" s="32">
        <v>10000</v>
      </c>
      <c r="D68" s="38">
        <v>14000</v>
      </c>
      <c r="E68" s="29"/>
    </row>
    <row r="69" spans="1:5" ht="24" customHeight="1">
      <c r="A69" s="37" t="s">
        <v>73</v>
      </c>
      <c r="B69" s="26">
        <v>150</v>
      </c>
      <c r="C69" s="32">
        <v>30000</v>
      </c>
      <c r="D69" s="38">
        <v>37000</v>
      </c>
      <c r="E69" s="29"/>
    </row>
    <row r="70" spans="1:5" ht="24" customHeight="1">
      <c r="A70" s="37" t="s">
        <v>74</v>
      </c>
      <c r="B70" s="26">
        <v>100</v>
      </c>
      <c r="C70" s="32">
        <v>20000</v>
      </c>
      <c r="D70" s="38">
        <v>20000</v>
      </c>
      <c r="E70" s="29"/>
    </row>
    <row r="71" spans="1:5" ht="24" customHeight="1">
      <c r="A71" s="37" t="s">
        <v>75</v>
      </c>
      <c r="B71" s="26">
        <v>450</v>
      </c>
      <c r="C71" s="32">
        <v>90000</v>
      </c>
      <c r="D71" s="38">
        <v>92734.6</v>
      </c>
      <c r="E71" s="29"/>
    </row>
    <row r="72" spans="1:5" ht="24" customHeight="1">
      <c r="A72" s="37" t="s">
        <v>76</v>
      </c>
      <c r="B72" s="26">
        <v>150</v>
      </c>
      <c r="C72" s="32">
        <v>30000</v>
      </c>
      <c r="D72" s="38">
        <v>45536</v>
      </c>
      <c r="E72" s="29"/>
    </row>
    <row r="73" spans="1:5" ht="24" customHeight="1">
      <c r="A73" s="37" t="s">
        <v>77</v>
      </c>
      <c r="B73" s="26">
        <v>75</v>
      </c>
      <c r="C73" s="32">
        <v>15000</v>
      </c>
      <c r="D73" s="38">
        <v>19700</v>
      </c>
      <c r="E73" s="29"/>
    </row>
    <row r="74" spans="1:5" ht="24" customHeight="1">
      <c r="A74" s="37" t="s">
        <v>78</v>
      </c>
      <c r="B74" s="26">
        <v>125</v>
      </c>
      <c r="C74" s="32">
        <v>25000</v>
      </c>
      <c r="D74" s="38">
        <v>45955</v>
      </c>
      <c r="E74" s="29"/>
    </row>
    <row r="75" spans="1:5" ht="24" customHeight="1">
      <c r="A75" s="37" t="s">
        <v>79</v>
      </c>
      <c r="B75" s="26">
        <v>50</v>
      </c>
      <c r="C75" s="32">
        <v>10000</v>
      </c>
      <c r="D75" s="38">
        <v>20030</v>
      </c>
      <c r="E75" s="29"/>
    </row>
    <row r="76" spans="1:5" ht="24" customHeight="1">
      <c r="A76" s="37" t="s">
        <v>80</v>
      </c>
      <c r="B76" s="26">
        <v>150</v>
      </c>
      <c r="C76" s="32">
        <v>30000</v>
      </c>
      <c r="D76" s="38">
        <v>35200</v>
      </c>
      <c r="E76" s="29"/>
    </row>
    <row r="77" spans="1:5" ht="24" customHeight="1">
      <c r="A77" s="25" t="s">
        <v>81</v>
      </c>
      <c r="B77" s="26">
        <f>SUM(B78)</f>
        <v>50</v>
      </c>
      <c r="C77" s="26">
        <f>SUM(C78)</f>
        <v>10000</v>
      </c>
      <c r="D77" s="38">
        <f>SUM(D78)</f>
        <v>53440</v>
      </c>
      <c r="E77" s="29"/>
    </row>
    <row r="78" spans="1:5" ht="24" customHeight="1">
      <c r="A78" s="37" t="s">
        <v>82</v>
      </c>
      <c r="B78" s="26">
        <v>50</v>
      </c>
      <c r="C78" s="32">
        <v>10000</v>
      </c>
      <c r="D78" s="38">
        <v>53440</v>
      </c>
      <c r="E78" s="29"/>
    </row>
    <row r="79" spans="1:5" ht="24" customHeight="1">
      <c r="A79" s="37" t="s">
        <v>83</v>
      </c>
      <c r="B79" s="26">
        <v>250</v>
      </c>
      <c r="C79" s="32">
        <v>50000</v>
      </c>
      <c r="D79" s="38">
        <v>99200</v>
      </c>
      <c r="E79" s="29"/>
    </row>
    <row r="80" spans="1:5" ht="24" customHeight="1">
      <c r="A80" s="37" t="s">
        <v>84</v>
      </c>
      <c r="B80" s="26">
        <v>50</v>
      </c>
      <c r="C80" s="32">
        <v>10000</v>
      </c>
      <c r="D80" s="38">
        <v>13560</v>
      </c>
      <c r="E80" s="29"/>
    </row>
    <row r="81" spans="1:5" ht="24" customHeight="1">
      <c r="A81" s="25" t="s">
        <v>85</v>
      </c>
      <c r="B81" s="26">
        <f>SUM(B82:B84)</f>
        <v>450</v>
      </c>
      <c r="C81" s="26">
        <f>SUM(C82:C84)</f>
        <v>90000</v>
      </c>
      <c r="D81" s="38">
        <f>SUM(D82:D84)</f>
        <v>90000</v>
      </c>
      <c r="E81" s="29"/>
    </row>
    <row r="82" spans="1:5" ht="24" customHeight="1">
      <c r="A82" s="37" t="s">
        <v>86</v>
      </c>
      <c r="B82" s="26">
        <v>150</v>
      </c>
      <c r="C82" s="32">
        <v>30000</v>
      </c>
      <c r="D82" s="38">
        <v>30000</v>
      </c>
      <c r="E82" s="29"/>
    </row>
    <row r="83" spans="1:5" ht="24" customHeight="1">
      <c r="A83" s="37" t="s">
        <v>87</v>
      </c>
      <c r="B83" s="26">
        <v>100</v>
      </c>
      <c r="C83" s="32">
        <v>20000</v>
      </c>
      <c r="D83" s="38">
        <v>20000</v>
      </c>
      <c r="E83" s="29"/>
    </row>
    <row r="84" spans="1:5" ht="24" customHeight="1">
      <c r="A84" s="40" t="s">
        <v>88</v>
      </c>
      <c r="B84" s="26">
        <v>200</v>
      </c>
      <c r="C84" s="32">
        <v>40000</v>
      </c>
      <c r="D84" s="38">
        <v>40000</v>
      </c>
      <c r="E84" s="29"/>
    </row>
    <row r="85" spans="1:5" ht="24" customHeight="1">
      <c r="A85" s="37" t="s">
        <v>89</v>
      </c>
      <c r="B85" s="26">
        <v>150</v>
      </c>
      <c r="C85" s="32">
        <v>30000</v>
      </c>
      <c r="D85" s="38">
        <v>30000</v>
      </c>
      <c r="E85" s="29"/>
    </row>
    <row r="86" spans="1:5" ht="24" customHeight="1">
      <c r="A86" s="37" t="s">
        <v>90</v>
      </c>
      <c r="B86" s="26">
        <v>150</v>
      </c>
      <c r="C86" s="32">
        <v>30000</v>
      </c>
      <c r="D86" s="38">
        <v>31000</v>
      </c>
      <c r="E86" s="29"/>
    </row>
    <row r="87" spans="1:5" ht="24" customHeight="1">
      <c r="A87" s="37" t="s">
        <v>91</v>
      </c>
      <c r="B87" s="26">
        <v>125</v>
      </c>
      <c r="C87" s="32">
        <v>25000</v>
      </c>
      <c r="D87" s="38">
        <v>25000</v>
      </c>
      <c r="E87" s="29"/>
    </row>
    <row r="88" spans="1:5" ht="24" customHeight="1">
      <c r="A88" s="37" t="s">
        <v>92</v>
      </c>
      <c r="B88" s="26">
        <v>125</v>
      </c>
      <c r="C88" s="32">
        <v>25000</v>
      </c>
      <c r="D88" s="38">
        <v>25000</v>
      </c>
      <c r="E88" s="29"/>
    </row>
    <row r="89" spans="1:5" ht="24" customHeight="1">
      <c r="A89" s="37" t="s">
        <v>93</v>
      </c>
      <c r="B89" s="26">
        <v>25</v>
      </c>
      <c r="C89" s="32">
        <v>5000</v>
      </c>
      <c r="D89" s="38">
        <v>5000</v>
      </c>
      <c r="E89" s="29"/>
    </row>
    <row r="90" spans="1:5" ht="24" customHeight="1">
      <c r="A90" s="37" t="s">
        <v>94</v>
      </c>
      <c r="B90" s="26">
        <v>75</v>
      </c>
      <c r="C90" s="32">
        <v>15000</v>
      </c>
      <c r="D90" s="38">
        <v>15900</v>
      </c>
      <c r="E90" s="29"/>
    </row>
    <row r="91" spans="1:5" ht="24" customHeight="1">
      <c r="A91" s="25" t="s">
        <v>95</v>
      </c>
      <c r="B91" s="26">
        <f>SUM(B92:B93)</f>
        <v>175</v>
      </c>
      <c r="C91" s="26">
        <f>SUM(C92:C93)</f>
        <v>35000</v>
      </c>
      <c r="D91" s="38">
        <f>SUM(D92:D93)</f>
        <v>43971.8</v>
      </c>
      <c r="E91" s="29"/>
    </row>
    <row r="92" spans="1:5" ht="24" customHeight="1">
      <c r="A92" s="37" t="s">
        <v>96</v>
      </c>
      <c r="B92" s="26">
        <v>125</v>
      </c>
      <c r="C92" s="32">
        <v>25000</v>
      </c>
      <c r="D92" s="38">
        <v>25539.8</v>
      </c>
      <c r="E92" s="29"/>
    </row>
    <row r="93" spans="1:5" ht="24" customHeight="1">
      <c r="A93" s="37" t="s">
        <v>97</v>
      </c>
      <c r="B93" s="26">
        <v>50</v>
      </c>
      <c r="C93" s="32">
        <v>10000</v>
      </c>
      <c r="D93" s="38">
        <v>18432</v>
      </c>
      <c r="E93" s="29"/>
    </row>
    <row r="94" spans="1:5" ht="24" customHeight="1">
      <c r="A94" s="37" t="s">
        <v>98</v>
      </c>
      <c r="B94" s="26">
        <v>125</v>
      </c>
      <c r="C94" s="32">
        <v>25000</v>
      </c>
      <c r="D94" s="38">
        <v>30590</v>
      </c>
      <c r="E94" s="29"/>
    </row>
    <row r="95" spans="1:5" ht="24" customHeight="1">
      <c r="A95" s="37" t="s">
        <v>99</v>
      </c>
      <c r="B95" s="26">
        <v>125</v>
      </c>
      <c r="C95" s="32">
        <v>25000</v>
      </c>
      <c r="D95" s="38">
        <v>60000</v>
      </c>
      <c r="E95" s="29"/>
    </row>
    <row r="96" spans="1:5" ht="24" customHeight="1">
      <c r="A96" s="37" t="s">
        <v>100</v>
      </c>
      <c r="B96" s="26">
        <v>125</v>
      </c>
      <c r="C96" s="32">
        <v>25000</v>
      </c>
      <c r="D96" s="38">
        <v>35393.5</v>
      </c>
      <c r="E96" s="29"/>
    </row>
    <row r="97" spans="1:5" ht="24" customHeight="1">
      <c r="A97" s="37" t="s">
        <v>101</v>
      </c>
      <c r="B97" s="26">
        <v>50</v>
      </c>
      <c r="C97" s="32">
        <v>10000</v>
      </c>
      <c r="D97" s="38">
        <v>19021.1</v>
      </c>
      <c r="E97" s="29"/>
    </row>
    <row r="98" spans="1:5" ht="24" customHeight="1">
      <c r="A98" s="25" t="s">
        <v>102</v>
      </c>
      <c r="B98" s="26">
        <f>SUM(B99:B100)</f>
        <v>425</v>
      </c>
      <c r="C98" s="26">
        <f>SUM(C99:C100)</f>
        <v>85000</v>
      </c>
      <c r="D98" s="38">
        <f>SUM(D99:D100)</f>
        <v>95520</v>
      </c>
      <c r="E98" s="29"/>
    </row>
    <row r="99" spans="1:5" ht="24" customHeight="1">
      <c r="A99" s="37" t="s">
        <v>103</v>
      </c>
      <c r="B99" s="26">
        <v>225</v>
      </c>
      <c r="C99" s="32">
        <v>45000</v>
      </c>
      <c r="D99" s="38">
        <v>49772</v>
      </c>
      <c r="E99" s="29"/>
    </row>
    <row r="100" spans="1:5" ht="24" customHeight="1">
      <c r="A100" s="37" t="s">
        <v>104</v>
      </c>
      <c r="B100" s="26">
        <v>200</v>
      </c>
      <c r="C100" s="32">
        <v>40000</v>
      </c>
      <c r="D100" s="38">
        <v>45748</v>
      </c>
      <c r="E100" s="29"/>
    </row>
    <row r="101" spans="1:5" ht="24" customHeight="1">
      <c r="A101" s="37" t="s">
        <v>105</v>
      </c>
      <c r="B101" s="26">
        <v>500</v>
      </c>
      <c r="C101" s="32">
        <v>100000</v>
      </c>
      <c r="D101" s="38">
        <v>112015.1</v>
      </c>
      <c r="E101" s="29"/>
    </row>
    <row r="102" spans="1:5" ht="24" customHeight="1">
      <c r="A102" s="37" t="s">
        <v>106</v>
      </c>
      <c r="B102" s="26">
        <v>300</v>
      </c>
      <c r="C102" s="32">
        <v>60000</v>
      </c>
      <c r="D102" s="38">
        <v>71681</v>
      </c>
      <c r="E102" s="29"/>
    </row>
    <row r="103" spans="1:5" ht="24" customHeight="1">
      <c r="A103" s="37" t="s">
        <v>107</v>
      </c>
      <c r="B103" s="26">
        <v>300</v>
      </c>
      <c r="C103" s="32">
        <v>60000</v>
      </c>
      <c r="D103" s="38">
        <v>66200</v>
      </c>
      <c r="E103" s="29"/>
    </row>
    <row r="104" spans="1:5" ht="24" customHeight="1">
      <c r="A104" s="37" t="s">
        <v>108</v>
      </c>
      <c r="B104" s="26">
        <v>1000</v>
      </c>
      <c r="C104" s="32">
        <v>200000</v>
      </c>
      <c r="D104" s="38">
        <v>217046.8</v>
      </c>
      <c r="E104" s="29"/>
    </row>
    <row r="105" spans="1:5" ht="24" customHeight="1">
      <c r="A105" s="37" t="s">
        <v>109</v>
      </c>
      <c r="B105" s="26">
        <v>150</v>
      </c>
      <c r="C105" s="32">
        <v>30000</v>
      </c>
      <c r="D105" s="38">
        <v>33155.1</v>
      </c>
      <c r="E105" s="29"/>
    </row>
    <row r="106" spans="1:5" ht="24" customHeight="1">
      <c r="A106" s="37" t="s">
        <v>110</v>
      </c>
      <c r="B106" s="26">
        <v>375</v>
      </c>
      <c r="C106" s="32">
        <v>75000</v>
      </c>
      <c r="D106" s="38">
        <v>75000</v>
      </c>
      <c r="E106" s="29"/>
    </row>
    <row r="107" spans="1:5" ht="24" customHeight="1">
      <c r="A107" s="25" t="s">
        <v>111</v>
      </c>
      <c r="B107" s="26">
        <f>SUM(B108:B109)</f>
        <v>650</v>
      </c>
      <c r="C107" s="26">
        <f>SUM(C108:C109)</f>
        <v>130000</v>
      </c>
      <c r="D107" s="38">
        <f>SUM(D108:D109)</f>
        <v>147023</v>
      </c>
      <c r="E107" s="29"/>
    </row>
    <row r="108" spans="1:5" ht="24" customHeight="1">
      <c r="A108" s="37" t="s">
        <v>112</v>
      </c>
      <c r="B108" s="26">
        <v>400</v>
      </c>
      <c r="C108" s="32">
        <v>80000</v>
      </c>
      <c r="D108" s="38">
        <v>87454.2</v>
      </c>
      <c r="E108" s="29"/>
    </row>
    <row r="109" spans="1:5" ht="24" customHeight="1">
      <c r="A109" s="37" t="s">
        <v>113</v>
      </c>
      <c r="B109" s="26">
        <v>250</v>
      </c>
      <c r="C109" s="32">
        <v>50000</v>
      </c>
      <c r="D109" s="38">
        <v>59568.8</v>
      </c>
      <c r="E109" s="29"/>
    </row>
    <row r="110" spans="1:5" ht="24" customHeight="1">
      <c r="A110" s="37" t="s">
        <v>114</v>
      </c>
      <c r="B110" s="26">
        <v>200</v>
      </c>
      <c r="C110" s="32">
        <v>40000</v>
      </c>
      <c r="D110" s="38">
        <v>46976.5</v>
      </c>
      <c r="E110" s="29"/>
    </row>
    <row r="111" spans="1:5" ht="24" customHeight="1">
      <c r="A111" s="37" t="s">
        <v>115</v>
      </c>
      <c r="B111" s="26">
        <v>400</v>
      </c>
      <c r="C111" s="32">
        <v>80000</v>
      </c>
      <c r="D111" s="38">
        <v>97713.6</v>
      </c>
      <c r="E111" s="29"/>
    </row>
    <row r="112" spans="1:5" ht="24" customHeight="1">
      <c r="A112" s="37" t="s">
        <v>116</v>
      </c>
      <c r="B112" s="26">
        <v>250</v>
      </c>
      <c r="C112" s="32">
        <v>50000</v>
      </c>
      <c r="D112" s="38">
        <v>81513.6</v>
      </c>
      <c r="E112" s="29"/>
    </row>
    <row r="113" spans="1:5" ht="24" customHeight="1">
      <c r="A113" s="25" t="s">
        <v>117</v>
      </c>
      <c r="B113" s="26">
        <f>SUM(B114)</f>
        <v>150</v>
      </c>
      <c r="C113" s="26">
        <f>SUM(C114)</f>
        <v>30000</v>
      </c>
      <c r="D113" s="38">
        <f>SUM(D114)</f>
        <v>31390</v>
      </c>
      <c r="E113" s="29"/>
    </row>
    <row r="114" spans="1:5" ht="24" customHeight="1">
      <c r="A114" s="37" t="s">
        <v>118</v>
      </c>
      <c r="B114" s="26">
        <v>150</v>
      </c>
      <c r="C114" s="32">
        <v>30000</v>
      </c>
      <c r="D114" s="38">
        <v>31390</v>
      </c>
      <c r="E114" s="29"/>
    </row>
    <row r="115" spans="1:5" ht="24" customHeight="1">
      <c r="A115" s="37" t="s">
        <v>119</v>
      </c>
      <c r="B115" s="26">
        <v>150</v>
      </c>
      <c r="C115" s="32">
        <v>30000</v>
      </c>
      <c r="D115" s="38">
        <v>31472</v>
      </c>
      <c r="E115" s="29"/>
    </row>
    <row r="116" spans="1:5" ht="24" customHeight="1">
      <c r="A116" s="37" t="s">
        <v>120</v>
      </c>
      <c r="B116" s="26">
        <v>150</v>
      </c>
      <c r="C116" s="32">
        <v>30000</v>
      </c>
      <c r="D116" s="38">
        <v>31865.2</v>
      </c>
      <c r="E116" s="29"/>
    </row>
    <row r="117" spans="1:5" ht="24" customHeight="1">
      <c r="A117" s="25" t="s">
        <v>121</v>
      </c>
      <c r="B117" s="26">
        <v>230</v>
      </c>
      <c r="C117" s="41">
        <v>46000</v>
      </c>
      <c r="D117" s="38">
        <v>123198.1</v>
      </c>
      <c r="E117" s="29"/>
    </row>
    <row r="118" spans="1:5" ht="24" customHeight="1">
      <c r="A118" s="37" t="s">
        <v>122</v>
      </c>
      <c r="B118" s="26">
        <v>10</v>
      </c>
      <c r="C118" s="32">
        <v>2000</v>
      </c>
      <c r="D118" s="38">
        <v>11100</v>
      </c>
      <c r="E118" s="29"/>
    </row>
    <row r="119" spans="1:5" ht="24" customHeight="1">
      <c r="A119" s="37" t="s">
        <v>123</v>
      </c>
      <c r="B119" s="26">
        <v>10</v>
      </c>
      <c r="C119" s="32">
        <v>2000</v>
      </c>
      <c r="D119" s="38">
        <v>2300</v>
      </c>
      <c r="E119" s="29"/>
    </row>
    <row r="120" spans="1:5" ht="24" customHeight="1">
      <c r="A120" s="37" t="s">
        <v>124</v>
      </c>
      <c r="B120" s="26">
        <v>10</v>
      </c>
      <c r="C120" s="32">
        <v>2000</v>
      </c>
      <c r="D120" s="38">
        <v>7000</v>
      </c>
      <c r="E120" s="29"/>
    </row>
    <row r="121" spans="1:5" ht="24" customHeight="1">
      <c r="A121" s="37" t="s">
        <v>125</v>
      </c>
      <c r="B121" s="26">
        <v>10</v>
      </c>
      <c r="C121" s="32">
        <v>2000</v>
      </c>
      <c r="D121" s="38">
        <v>4800</v>
      </c>
      <c r="E121" s="29"/>
    </row>
    <row r="122" spans="1:5" ht="24" customHeight="1">
      <c r="A122" s="37" t="s">
        <v>126</v>
      </c>
      <c r="B122" s="26">
        <v>25</v>
      </c>
      <c r="C122" s="32">
        <v>5000</v>
      </c>
      <c r="D122" s="38">
        <v>15932.4</v>
      </c>
      <c r="E122" s="29"/>
    </row>
    <row r="123" spans="1:5" ht="24" customHeight="1">
      <c r="A123" s="37" t="s">
        <v>127</v>
      </c>
      <c r="B123" s="26">
        <v>50</v>
      </c>
      <c r="C123" s="32">
        <v>10000</v>
      </c>
      <c r="D123" s="38">
        <v>10370</v>
      </c>
      <c r="E123" s="29"/>
    </row>
    <row r="124" spans="1:5" ht="24" customHeight="1">
      <c r="A124" s="37" t="s">
        <v>128</v>
      </c>
      <c r="B124" s="26">
        <v>10</v>
      </c>
      <c r="C124" s="32">
        <v>2000</v>
      </c>
      <c r="D124" s="38">
        <v>2000</v>
      </c>
      <c r="E124" s="29"/>
    </row>
    <row r="125" spans="1:5" ht="24" customHeight="1">
      <c r="A125" s="37" t="s">
        <v>129</v>
      </c>
      <c r="B125" s="26">
        <v>10</v>
      </c>
      <c r="C125" s="32">
        <v>2000</v>
      </c>
      <c r="D125" s="38">
        <v>2000</v>
      </c>
      <c r="E125" s="29"/>
    </row>
    <row r="126" spans="1:5" ht="24" customHeight="1">
      <c r="A126" s="37" t="s">
        <v>130</v>
      </c>
      <c r="B126" s="26">
        <v>25</v>
      </c>
      <c r="C126" s="32">
        <v>5000</v>
      </c>
      <c r="D126" s="38">
        <v>9059</v>
      </c>
      <c r="E126" s="29"/>
    </row>
    <row r="127" spans="1:5" ht="24" customHeight="1">
      <c r="A127" s="37" t="s">
        <v>131</v>
      </c>
      <c r="B127" s="26">
        <v>10</v>
      </c>
      <c r="C127" s="32">
        <v>2000</v>
      </c>
      <c r="D127" s="38">
        <v>2000</v>
      </c>
      <c r="E127" s="29"/>
    </row>
    <row r="128" spans="1:5" ht="24" customHeight="1">
      <c r="A128" s="37" t="s">
        <v>132</v>
      </c>
      <c r="B128" s="26">
        <v>10</v>
      </c>
      <c r="C128" s="32">
        <v>2000</v>
      </c>
      <c r="D128" s="38">
        <v>26064.7</v>
      </c>
      <c r="E128" s="29"/>
    </row>
    <row r="129" spans="1:5" ht="24" customHeight="1">
      <c r="A129" s="37" t="s">
        <v>133</v>
      </c>
      <c r="B129" s="26">
        <v>25</v>
      </c>
      <c r="C129" s="32">
        <v>5000</v>
      </c>
      <c r="D129" s="38">
        <v>10060</v>
      </c>
      <c r="E129" s="29"/>
    </row>
    <row r="130" spans="1:5" ht="24" customHeight="1">
      <c r="A130" s="37" t="s">
        <v>134</v>
      </c>
      <c r="B130" s="26">
        <v>25</v>
      </c>
      <c r="C130" s="32">
        <v>5000</v>
      </c>
      <c r="D130" s="38">
        <v>20512</v>
      </c>
      <c r="E130" s="29"/>
    </row>
    <row r="131" spans="1:4" ht="19.5" customHeight="1">
      <c r="A131" s="42"/>
      <c r="B131" s="43"/>
      <c r="C131" s="43"/>
      <c r="D131" s="44"/>
    </row>
    <row r="132" spans="1:4" ht="15.75">
      <c r="A132" s="45"/>
      <c r="B132" s="46"/>
      <c r="C132" s="46"/>
      <c r="D132" s="47"/>
    </row>
    <row r="133" spans="1:4" ht="15.75">
      <c r="A133" s="45"/>
      <c r="B133" s="46"/>
      <c r="C133" s="46"/>
      <c r="D133" s="47"/>
    </row>
    <row r="134" spans="1:4" ht="15.75">
      <c r="A134" s="45"/>
      <c r="B134" s="46"/>
      <c r="C134" s="46"/>
      <c r="D134" s="47"/>
    </row>
    <row r="135" spans="1:4" ht="15.75">
      <c r="A135" s="45"/>
      <c r="B135" s="46"/>
      <c r="C135" s="46"/>
      <c r="D135" s="47"/>
    </row>
    <row r="136" spans="1:4" ht="15.75">
      <c r="A136" s="48"/>
      <c r="B136" s="49"/>
      <c r="C136" s="49"/>
      <c r="D136" s="50"/>
    </row>
    <row r="137" spans="1:4" ht="15.75">
      <c r="A137" s="48"/>
      <c r="B137" s="49"/>
      <c r="C137" s="49"/>
      <c r="D137" s="50"/>
    </row>
    <row r="138" spans="1:4" ht="15.75">
      <c r="A138" s="48"/>
      <c r="B138" s="49"/>
      <c r="C138" s="49"/>
      <c r="D138" s="50"/>
    </row>
    <row r="139" spans="1:4" ht="15.75">
      <c r="A139" s="48"/>
      <c r="B139" s="49"/>
      <c r="C139" s="49"/>
      <c r="D139" s="50"/>
    </row>
    <row r="140" spans="1:4" ht="15.75">
      <c r="A140" s="48"/>
      <c r="B140" s="49"/>
      <c r="C140" s="49"/>
      <c r="D140" s="50"/>
    </row>
    <row r="141" spans="1:4" ht="15.75">
      <c r="A141" s="48"/>
      <c r="B141" s="49"/>
      <c r="C141" s="49"/>
      <c r="D141" s="50"/>
    </row>
    <row r="142" spans="1:4" ht="15.75">
      <c r="A142" s="48"/>
      <c r="B142" s="49"/>
      <c r="C142" s="49"/>
      <c r="D142" s="50"/>
    </row>
    <row r="143" spans="1:4" ht="15.75">
      <c r="A143" s="48"/>
      <c r="B143" s="49"/>
      <c r="C143" s="49"/>
      <c r="D143" s="50"/>
    </row>
    <row r="144" spans="1:4" ht="15.75">
      <c r="A144" s="48"/>
      <c r="B144" s="49"/>
      <c r="C144" s="49"/>
      <c r="D144" s="50"/>
    </row>
    <row r="145" spans="1:4" ht="15.75">
      <c r="A145" s="48"/>
      <c r="B145" s="49"/>
      <c r="C145" s="49"/>
      <c r="D145" s="50"/>
    </row>
    <row r="146" spans="1:4" ht="15.75">
      <c r="A146" s="48"/>
      <c r="B146" s="49"/>
      <c r="C146" s="49"/>
      <c r="D146" s="50"/>
    </row>
  </sheetData>
  <sheetProtection/>
  <autoFilter ref="A5:E130"/>
  <mergeCells count="6">
    <mergeCell ref="A2:E2"/>
    <mergeCell ref="A3:D3"/>
    <mergeCell ref="C4:D4"/>
    <mergeCell ref="A4:A5"/>
    <mergeCell ref="B4:B5"/>
    <mergeCell ref="E4:E5"/>
  </mergeCells>
  <printOptions horizontalCentered="1"/>
  <pageMargins left="0.7083333333333334" right="0.7083333333333334" top="0.5506944444444445" bottom="0.7555555555555555" header="0.3145833333333333" footer="0.5902777777777778"/>
  <pageSetup firstPageNumber="7" useFirstPageNumber="1" fitToHeight="0" fitToWidth="1" horizontalDpi="600" verticalDpi="600" orientation="landscape" paperSize="9" scale="81"/>
  <headerFooter>
    <oddFooter>&amp;C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李定川</dc:creator>
  <cp:keywords/>
  <dc:description/>
  <cp:lastModifiedBy>user</cp:lastModifiedBy>
  <cp:lastPrinted>2019-11-24T12:26:50Z</cp:lastPrinted>
  <dcterms:created xsi:type="dcterms:W3CDTF">2016-09-20T04:40:53Z</dcterms:created>
  <dcterms:modified xsi:type="dcterms:W3CDTF">2022-12-29T02:24:11Z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KSOReadingLayo">
    <vt:bool>true</vt:bool>
  </property>
  <property fmtid="{D5CDD505-2E9C-101B-9397-08002B2CF9AE}" pid="5" name="I">
    <vt:lpwstr>3DCCD2A7A97D4FA5BF14369E9BF1C9B0</vt:lpwstr>
  </property>
</Properties>
</file>