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310" activeTab="0"/>
  </bookViews>
  <sheets>
    <sheet name="附件1" sheetId="1" r:id="rId1"/>
  </sheets>
  <definedNames>
    <definedName name="_xlnm.Print_Area" localSheetId="0">'附件1'!$A$1:$T$39</definedName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<sst xmlns="http://schemas.openxmlformats.org/spreadsheetml/2006/main" count="166" uniqueCount="129">
  <si>
    <r>
      <rPr>
        <sz val="18"/>
        <rFont val="黑体"/>
        <family val="3"/>
      </rPr>
      <t>附件</t>
    </r>
    <r>
      <rPr>
        <sz val="18"/>
        <rFont val="Times New Roman"/>
        <family val="1"/>
      </rPr>
      <t>1</t>
    </r>
  </si>
  <si>
    <t>提前下达2024年中央财政农业农村转移支付资金预算汇总表（不发各区）</t>
  </si>
  <si>
    <t>单位：万元</t>
  </si>
  <si>
    <t>序号</t>
  </si>
  <si>
    <t>大专项</t>
  </si>
  <si>
    <t>支出方向</t>
  </si>
  <si>
    <t>项目名称</t>
  </si>
  <si>
    <t>项目编码</t>
  </si>
  <si>
    <t>预算支出功能分类科目</t>
  </si>
  <si>
    <t>政府经济分类科目</t>
  </si>
  <si>
    <t>合计</t>
  </si>
  <si>
    <t>其中：</t>
  </si>
  <si>
    <t>备注</t>
  </si>
  <si>
    <r>
      <t>市级</t>
    </r>
    <r>
      <rPr>
        <b/>
        <sz val="20"/>
        <rFont val="Times New Roman"/>
        <family val="1"/>
      </rPr>
      <t xml:space="preserve">
</t>
    </r>
    <r>
      <rPr>
        <b/>
        <sz val="20"/>
        <rFont val="仿宋_GB2312"/>
        <family val="3"/>
      </rPr>
      <t>部门</t>
    </r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</si>
  <si>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</si>
  <si>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</si>
  <si>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</si>
  <si>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</si>
  <si>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</si>
  <si>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</si>
  <si>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</si>
  <si>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</si>
  <si>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</si>
  <si>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r>
      <t>滨海</t>
    </r>
    <r>
      <rPr>
        <b/>
        <sz val="20"/>
        <rFont val="Times New Roman"/>
        <family val="1"/>
      </rPr>
      <t xml:space="preserve">
</t>
    </r>
    <r>
      <rPr>
        <b/>
        <sz val="20"/>
        <rFont val="仿宋_GB2312"/>
        <family val="3"/>
      </rPr>
      <t>新区</t>
    </r>
  </si>
  <si>
    <r>
      <t>合</t>
    </r>
    <r>
      <rPr>
        <b/>
        <sz val="20"/>
        <rFont val="Times New Roman"/>
        <family val="1"/>
      </rPr>
      <t xml:space="preserve"> </t>
    </r>
    <r>
      <rPr>
        <b/>
        <sz val="20"/>
        <rFont val="仿宋_GB2312"/>
        <family val="3"/>
      </rPr>
      <t>计</t>
    </r>
  </si>
  <si>
    <t>一、粮油生产保障资金小计</t>
  </si>
  <si>
    <t>粮油生产保障资金</t>
  </si>
  <si>
    <r>
      <t>小麦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一喷三防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支出</t>
    </r>
  </si>
  <si>
    <r>
      <t>粮油生产保障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小麦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一喷三防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支出
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</si>
  <si>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12000024P56000210002Q</t>
  </si>
  <si>
    <r>
      <t>2130122</t>
    </r>
    <r>
      <rPr>
        <sz val="20"/>
        <rFont val="仿宋_GB2312"/>
        <family val="3"/>
      </rPr>
      <t>农业生产发展</t>
    </r>
  </si>
  <si>
    <r>
      <t>50903</t>
    </r>
    <r>
      <rPr>
        <sz val="20"/>
        <rFont val="仿宋_GB2312"/>
        <family val="3"/>
      </rPr>
      <t>个人农业生产补贴</t>
    </r>
  </si>
  <si>
    <t>粮油等重点作物绿色高产高效支出</t>
  </si>
  <si>
    <r>
      <t>粮油生产保障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粮油等重点作物绿色高产高效支出（财农〔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</si>
  <si>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>12000024P56000310002E</t>
    </r>
    <r>
      <rPr>
        <sz val="20"/>
        <rFont val="方正书宋_GBK"/>
        <family val="0"/>
      </rPr>
      <t>；</t>
    </r>
    <r>
      <rPr>
        <sz val="20"/>
        <rFont val="Times New Roman"/>
        <family val="1"/>
      </rPr>
      <t xml:space="preserve">
</t>
    </r>
    <r>
      <rPr>
        <sz val="20"/>
        <rFont val="方正书宋_GBK"/>
        <family val="0"/>
      </rPr>
      <t>区级：</t>
    </r>
    <r>
      <rPr>
        <sz val="20"/>
        <rFont val="Times New Roman"/>
        <family val="1"/>
      </rPr>
      <t xml:space="preserve">
12000024P560001100023</t>
    </r>
  </si>
  <si>
    <t>二、耕地建设与利用资金小计</t>
  </si>
  <si>
    <t>耕地建设与利用资金</t>
  </si>
  <si>
    <t>耕地地力保护补贴支出</t>
  </si>
  <si>
    <r>
      <t>耕地建设与利用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耕地地力保护补贴</t>
    </r>
    <r>
      <rPr>
        <b/>
        <sz val="20"/>
        <rFont val="Times New Roman"/>
        <family val="1"/>
      </rPr>
      <t>-01</t>
    </r>
    <r>
      <rPr>
        <b/>
        <sz val="20"/>
        <rFont val="仿宋_GB2312"/>
        <family val="3"/>
      </rPr>
      <t>中央直达资金</t>
    </r>
    <r>
      <rPr>
        <sz val="20"/>
        <rFont val="仿宋_GB2312"/>
        <family val="3"/>
      </rPr>
      <t>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</si>
  <si>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12000024P570001100029</t>
  </si>
  <si>
    <r>
      <t>2130120</t>
    </r>
    <r>
      <rPr>
        <sz val="20"/>
        <rFont val="仿宋_GB2312"/>
        <family val="3"/>
      </rPr>
      <t>稳定农民收入补贴</t>
    </r>
  </si>
  <si>
    <t>单独下达</t>
  </si>
  <si>
    <t>高标准农田建设支出</t>
  </si>
  <si>
    <r>
      <t>耕地建设与利用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高标准农田建设（</t>
    </r>
    <r>
      <rPr>
        <sz val="20"/>
        <rFont val="Times New Roman"/>
        <family val="1"/>
      </rPr>
      <t>2024</t>
    </r>
    <r>
      <rPr>
        <sz val="20"/>
        <rFont val="方正书宋_GBK"/>
        <family val="0"/>
      </rPr>
      <t>年</t>
    </r>
    <r>
      <rPr>
        <sz val="20"/>
        <rFont val="仿宋_GB2312"/>
        <family val="3"/>
      </rPr>
      <t>）</t>
    </r>
    <r>
      <rPr>
        <b/>
        <sz val="20"/>
        <rFont val="仿宋_GB2312"/>
        <family val="3"/>
      </rPr>
      <t>-</t>
    </r>
    <r>
      <rPr>
        <b/>
        <sz val="20"/>
        <rFont val="Times New Roman"/>
        <family val="1"/>
      </rPr>
      <t>01</t>
    </r>
    <r>
      <rPr>
        <b/>
        <sz val="20"/>
        <rFont val="仿宋_GB2312"/>
        <family val="3"/>
      </rPr>
      <t>中央直达资金</t>
    </r>
    <r>
      <rPr>
        <sz val="20"/>
        <rFont val="仿宋_GB2312"/>
        <family val="3"/>
      </rPr>
      <t>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</si>
  <si>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12000024P57000210003J</t>
  </si>
  <si>
    <r>
      <t>2130153</t>
    </r>
    <r>
      <rPr>
        <sz val="20"/>
        <rFont val="仿宋_GB2312"/>
        <family val="3"/>
      </rPr>
      <t>耕地建设与利用</t>
    </r>
  </si>
  <si>
    <r>
      <t>50299</t>
    </r>
    <r>
      <rPr>
        <sz val="20"/>
        <rFont val="宋体"/>
        <family val="0"/>
      </rPr>
      <t>其他</t>
    </r>
    <r>
      <rPr>
        <sz val="20"/>
        <rFont val="仿宋_GB2312"/>
        <family val="3"/>
      </rPr>
      <t>商品和服务支出</t>
    </r>
  </si>
  <si>
    <t>三、农业产业发展资金小计</t>
  </si>
  <si>
    <t>农业产业发展资金</t>
  </si>
  <si>
    <t>农机购置与应用补贴支出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</si>
  <si>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农机购置与应用补贴支出（财农〔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</si>
  <si>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12000024P58000210003Q</t>
  </si>
  <si>
    <t>种业发展支出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</si>
  <si>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种业发展支出</t>
    </r>
    <r>
      <rPr>
        <sz val="20"/>
        <rFont val="Times New Roman"/>
        <family val="1"/>
      </rPr>
      <t>——</t>
    </r>
    <r>
      <rPr>
        <sz val="20"/>
        <rFont val="仿宋_GB2312"/>
        <family val="3"/>
      </rPr>
      <t>种畜禽和奶牛生产性能测定（财农〔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</si>
  <si>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>12000024P58000710002H</t>
    </r>
    <r>
      <rPr>
        <sz val="20"/>
        <rFont val="宋体"/>
        <family val="0"/>
      </rPr>
      <t>；</t>
    </r>
    <r>
      <rPr>
        <sz val="20"/>
        <rFont val="Times New Roman"/>
        <family val="1"/>
      </rPr>
      <t xml:space="preserve">
</t>
    </r>
    <r>
      <rPr>
        <sz val="20"/>
        <rFont val="宋体"/>
        <family val="0"/>
      </rPr>
      <t>各区：</t>
    </r>
    <r>
      <rPr>
        <sz val="20"/>
        <rFont val="Times New Roman"/>
        <family val="1"/>
      </rPr>
      <t xml:space="preserve">
12000024P58000410002G</t>
    </r>
  </si>
  <si>
    <r>
      <t>2130135</t>
    </r>
    <r>
      <rPr>
        <sz val="20"/>
        <rFont val="仿宋_GB2312"/>
        <family val="3"/>
      </rPr>
      <t>农业资源保护修复与利用</t>
    </r>
  </si>
  <si>
    <r>
      <t>50799</t>
    </r>
    <r>
      <rPr>
        <sz val="20"/>
        <rFont val="仿宋_GB2312"/>
        <family val="3"/>
      </rPr>
      <t>其他对企业补助</t>
    </r>
  </si>
  <si>
    <t>农业产业融合发展支出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</si>
  <si>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农业产业融合发展支出（财农〔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</si>
  <si>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12000024P580005100051</t>
  </si>
  <si>
    <t>畜牧业发展支出</t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</si>
  <si>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畜牧业发展支出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生猪良种补贴（财农〔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</si>
  <si>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12000024P58000610003F</t>
  </si>
  <si>
    <t>生猪（牛羊）调出大县奖励支出</t>
  </si>
  <si>
    <r>
      <t>生猪（牛羊）调出大县奖励资金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省级统筹奖励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中央资金（财建〔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337</t>
    </r>
    <r>
      <rPr>
        <sz val="20"/>
        <rFont val="仿宋_GB2312"/>
        <family val="3"/>
      </rPr>
      <t>号）</t>
    </r>
  </si>
  <si>
    <t>12000024P58002110001A</t>
  </si>
  <si>
    <r>
      <t>50299</t>
    </r>
    <r>
      <rPr>
        <sz val="20"/>
        <rFont val="仿宋_GB2312"/>
        <family val="3"/>
      </rPr>
      <t>其他商品和服务支出</t>
    </r>
  </si>
  <si>
    <r>
      <t>生猪（牛羊）调出大县奖励资金</t>
    </r>
    <r>
      <rPr>
        <b/>
        <sz val="20"/>
        <rFont val="Times New Roman"/>
        <family val="1"/>
      </rPr>
      <t>-01</t>
    </r>
    <r>
      <rPr>
        <b/>
        <sz val="20"/>
        <rFont val="仿宋_GB2312"/>
        <family val="3"/>
      </rPr>
      <t>中央直达资金</t>
    </r>
    <r>
      <rPr>
        <sz val="20"/>
        <rFont val="仿宋_GB2312"/>
        <family val="3"/>
      </rPr>
      <t>（财建〔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337</t>
    </r>
    <r>
      <rPr>
        <sz val="20"/>
        <rFont val="仿宋_GB2312"/>
        <family val="3"/>
      </rPr>
      <t>号）</t>
    </r>
  </si>
  <si>
    <t>12000024P58002110002X</t>
  </si>
  <si>
    <t>渔业发展支出</t>
  </si>
  <si>
    <r>
      <t>农业产业发展—渔业发展</t>
    </r>
    <r>
      <rPr>
        <sz val="20"/>
        <rFont val="Times New Roman"/>
        <family val="1"/>
      </rPr>
      <t>-</t>
    </r>
    <r>
      <rPr>
        <b/>
        <sz val="20"/>
        <rFont val="Times New Roman"/>
        <family val="1"/>
      </rPr>
      <t>01</t>
    </r>
    <r>
      <rPr>
        <b/>
        <sz val="20"/>
        <rFont val="仿宋_GB2312"/>
        <family val="3"/>
      </rPr>
      <t>中央直达资金</t>
    </r>
    <r>
      <rPr>
        <sz val="20"/>
        <rFont val="仿宋_GB2312"/>
        <family val="3"/>
      </rPr>
      <t>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</si>
  <si>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rPr>
        <sz val="20"/>
        <rFont val="仿宋_GB2312"/>
        <family val="3"/>
      </rPr>
      <t>市级：</t>
    </r>
    <r>
      <rPr>
        <sz val="20"/>
        <rFont val="Times New Roman"/>
        <family val="1"/>
      </rPr>
      <t>12000024P580022100010</t>
    </r>
    <r>
      <rPr>
        <sz val="20"/>
        <rFont val="仿宋_GB2312"/>
        <family val="3"/>
      </rPr>
      <t>；</t>
    </r>
    <r>
      <rPr>
        <sz val="20"/>
        <rFont val="Times New Roman"/>
        <family val="1"/>
      </rPr>
      <t xml:space="preserve">
</t>
    </r>
    <r>
      <rPr>
        <sz val="20"/>
        <rFont val="仿宋_GB2312"/>
        <family val="3"/>
      </rPr>
      <t>区级：</t>
    </r>
    <r>
      <rPr>
        <sz val="20"/>
        <rFont val="Times New Roman"/>
        <family val="1"/>
      </rPr>
      <t xml:space="preserve">
12000024P58000110002F</t>
    </r>
  </si>
  <si>
    <r>
      <t>2130148</t>
    </r>
    <r>
      <rPr>
        <sz val="20"/>
        <rFont val="仿宋_GB2312"/>
        <family val="3"/>
      </rPr>
      <t>渔业发展</t>
    </r>
  </si>
  <si>
    <r>
      <t>市级：</t>
    </r>
    <r>
      <rPr>
        <sz val="20"/>
        <rFont val="Times New Roman"/>
        <family val="1"/>
      </rPr>
      <t>50502</t>
    </r>
    <r>
      <rPr>
        <sz val="20"/>
        <rFont val="仿宋_GB2312"/>
        <family val="3"/>
      </rPr>
      <t>商品和服务支出</t>
    </r>
    <r>
      <rPr>
        <sz val="20"/>
        <rFont val="Times New Roman"/>
        <family val="1"/>
      </rPr>
      <t xml:space="preserve">
</t>
    </r>
    <r>
      <rPr>
        <sz val="20"/>
        <rFont val="仿宋_GB2312"/>
        <family val="3"/>
      </rPr>
      <t>区级：</t>
    </r>
    <r>
      <rPr>
        <sz val="20"/>
        <rFont val="Times New Roman"/>
        <family val="1"/>
      </rPr>
      <t>50799</t>
    </r>
    <r>
      <rPr>
        <sz val="20"/>
        <rFont val="仿宋_GB2312"/>
        <family val="3"/>
      </rPr>
      <t>其他对企业补助</t>
    </r>
  </si>
  <si>
    <r>
      <t>农业产业发展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渔业发展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成品油价格调整对渔业补助</t>
    </r>
    <r>
      <rPr>
        <sz val="20"/>
        <rFont val="Times New Roman"/>
        <family val="1"/>
      </rPr>
      <t>(</t>
    </r>
    <r>
      <rPr>
        <sz val="20"/>
        <rFont val="仿宋_GB2312"/>
        <family val="3"/>
      </rPr>
      <t>财农〔</t>
    </r>
    <r>
      <rPr>
        <sz val="20"/>
        <rFont val="Times New Roman"/>
        <family val="1"/>
      </rPr>
      <t>2021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43</t>
    </r>
    <r>
      <rPr>
        <sz val="20"/>
        <rFont val="仿宋_GB2312"/>
        <family val="3"/>
      </rPr>
      <t>号</t>
    </r>
    <r>
      <rPr>
        <sz val="20"/>
        <rFont val="Times New Roman"/>
        <family val="1"/>
      </rPr>
      <t>)</t>
    </r>
  </si>
  <si>
    <r>
      <t>市级：</t>
    </r>
    <r>
      <rPr>
        <sz val="20"/>
        <rFont val="Times New Roman"/>
        <family val="1"/>
      </rPr>
      <t xml:space="preserve">12000024P82G2BG10010J;
</t>
    </r>
    <r>
      <rPr>
        <sz val="20"/>
        <rFont val="仿宋_GB2312"/>
        <family val="3"/>
      </rPr>
      <t>区级：</t>
    </r>
    <r>
      <rPr>
        <sz val="20"/>
        <rFont val="Times New Roman"/>
        <family val="1"/>
      </rPr>
      <t>12000024P580001100033</t>
    </r>
  </si>
  <si>
    <t>四、农业经营主体能力提升资金小计</t>
  </si>
  <si>
    <t>农业经营主体能力提升资金</t>
  </si>
  <si>
    <t>新型农业经营主体培育支出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</si>
  <si>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粮油单产提升行动（财农〔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24</t>
    </r>
    <r>
      <rPr>
        <sz val="20"/>
        <rFont val="仿宋_GB2312"/>
        <family val="3"/>
      </rPr>
      <t>号）</t>
    </r>
  </si>
  <si>
    <t>12000024P60000110006E</t>
  </si>
  <si>
    <r>
      <t>2130124</t>
    </r>
    <r>
      <rPr>
        <sz val="20"/>
        <rFont val="仿宋_GB2312"/>
        <family val="3"/>
      </rPr>
      <t>农村合作经营</t>
    </r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</si>
  <si>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奶牛家庭牧场和奶农合作社培育（财农〔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</si>
  <si>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12000024P60000110005T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</si>
  <si>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新型农业经营主体培育支出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生产设施条件改善（仓储物流）（财农〔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</si>
  <si>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12000024P600001100072</t>
  </si>
  <si>
    <t>农业社会化服务支出</t>
  </si>
  <si>
    <r>
      <t>农业经营主体能力提升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农业全程社会化服务支出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农业全程社会化服务（财农〔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</si>
  <si>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12000024P60000210002M</t>
  </si>
  <si>
    <t>高素质农民培育支出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</si>
  <si>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高素质农民培育（财农〔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</si>
  <si>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 xml:space="preserve">12000024P60000810003B;
</t>
    </r>
    <r>
      <rPr>
        <sz val="20"/>
        <rFont val="方正书宋_GBK"/>
        <family val="0"/>
      </rPr>
      <t>区级：</t>
    </r>
    <r>
      <rPr>
        <sz val="20"/>
        <rFont val="Times New Roman"/>
        <family val="1"/>
      </rPr>
      <t>12000024P60000310003Y</t>
    </r>
  </si>
  <si>
    <r>
      <t>2130106</t>
    </r>
    <r>
      <rPr>
        <sz val="20"/>
        <rFont val="仿宋_GB2312"/>
        <family val="3"/>
      </rPr>
      <t>科技转化与推广服务</t>
    </r>
  </si>
  <si>
    <r>
      <t>50502</t>
    </r>
    <r>
      <rPr>
        <sz val="20"/>
        <rFont val="仿宋_GB2312"/>
        <family val="3"/>
      </rPr>
      <t>其他对事业单位补助</t>
    </r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</si>
  <si>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</t>
    </r>
    <r>
      <rPr>
        <sz val="20"/>
        <rFont val="Times New Roman"/>
        <family val="1"/>
      </rPr>
      <t>—</t>
    </r>
    <r>
      <rPr>
        <sz val="20"/>
        <rFont val="仿宋_GB2312"/>
        <family val="3"/>
      </rPr>
      <t>农村实用人才带头人和到村任职、按照大学生村官管理的选调生培训班（财农〔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</si>
  <si>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12000024P60000310004J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</si>
  <si>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高素质农民培育支出-</t>
    </r>
    <r>
      <rPr>
        <sz val="20"/>
        <rFont val="Times New Roman"/>
        <family val="1"/>
      </rPr>
      <t>“</t>
    </r>
    <r>
      <rPr>
        <sz val="20"/>
        <rFont val="仿宋_GB2312"/>
        <family val="3"/>
      </rPr>
      <t>头雁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项目（财农〔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</si>
  <si>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12000024P60000810004Y</t>
  </si>
  <si>
    <t>基层农技推广体系改革与建设支出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</si>
  <si>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基层农技推广体系改革与建设支出（财农〔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</si>
  <si>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r>
      <t>市级：</t>
    </r>
    <r>
      <rPr>
        <sz val="20"/>
        <rFont val="Times New Roman"/>
        <family val="1"/>
      </rPr>
      <t>12000024P600004100048</t>
    </r>
    <r>
      <rPr>
        <sz val="20"/>
        <rFont val="宋体"/>
        <family val="0"/>
      </rPr>
      <t>；</t>
    </r>
    <r>
      <rPr>
        <sz val="20"/>
        <rFont val="Times New Roman"/>
        <family val="1"/>
      </rPr>
      <t xml:space="preserve">
</t>
    </r>
    <r>
      <rPr>
        <sz val="20"/>
        <rFont val="宋体"/>
        <family val="0"/>
      </rPr>
      <t>区级：</t>
    </r>
    <r>
      <rPr>
        <sz val="20"/>
        <rFont val="Times New Roman"/>
        <family val="1"/>
      </rPr>
      <t>12000024P60000410003L</t>
    </r>
  </si>
  <si>
    <t>农业信贷担保业务补奖支出</t>
  </si>
  <si>
    <r>
      <t>农业经营主体能力提升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农业信贷担保业务补奖（财农〔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87</t>
    </r>
    <r>
      <rPr>
        <sz val="20"/>
        <rFont val="仿宋_GB2312"/>
        <family val="3"/>
      </rPr>
      <t>号）</t>
    </r>
  </si>
  <si>
    <t>12000024P60000910002D</t>
  </si>
  <si>
    <r>
      <t>2130804</t>
    </r>
    <r>
      <rPr>
        <sz val="20"/>
        <rFont val="仿宋_GB2312"/>
        <family val="3"/>
      </rPr>
      <t>创业担保贷款贴息及奖补</t>
    </r>
  </si>
  <si>
    <t>五、农业防灾减灾和水利救灾资金小计</t>
  </si>
  <si>
    <t>农业防灾减灾和水利救灾资金</t>
  </si>
  <si>
    <t>动物防疫补助支出</t>
  </si>
  <si>
    <r>
      <t>农业防灾减灾和水利救灾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动物防疫补助支出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强制免疫（财农〔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88</t>
    </r>
    <r>
      <rPr>
        <sz val="20"/>
        <rFont val="仿宋_GB2312"/>
        <family val="3"/>
      </rPr>
      <t>号）</t>
    </r>
  </si>
  <si>
    <t>12000024P84000510005E</t>
  </si>
  <si>
    <r>
      <t>2130108</t>
    </r>
    <r>
      <rPr>
        <sz val="20"/>
        <rFont val="仿宋_GB2312"/>
        <family val="3"/>
      </rPr>
      <t>病虫害控制</t>
    </r>
  </si>
  <si>
    <r>
      <t>农业防灾减灾和水利救灾-动物防疫补助支出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养殖环节无害化处理</t>
    </r>
    <r>
      <rPr>
        <sz val="20"/>
        <rFont val="宋体"/>
        <family val="0"/>
      </rPr>
      <t>（</t>
    </r>
    <r>
      <rPr>
        <sz val="20"/>
        <rFont val="仿宋_GB2312"/>
        <family val="3"/>
      </rPr>
      <t>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88</t>
    </r>
    <r>
      <rPr>
        <sz val="20"/>
        <rFont val="仿宋_GB2312"/>
        <family val="3"/>
      </rPr>
      <t>号）</t>
    </r>
  </si>
  <si>
    <t>12000024P840005100062</t>
  </si>
  <si>
    <t>六、农村社会发展资金小计</t>
  </si>
  <si>
    <t>农村社会发展资金</t>
  </si>
  <si>
    <t>中央财政衔接推进乡村振兴补助资金</t>
  </si>
  <si>
    <r>
      <t>中央财政衔接推进乡村振兴补助资金</t>
    </r>
    <r>
      <rPr>
        <b/>
        <sz val="20"/>
        <rFont val="Times New Roman"/>
        <family val="1"/>
      </rPr>
      <t>-01</t>
    </r>
    <r>
      <rPr>
        <b/>
        <sz val="20"/>
        <rFont val="仿宋_GB2312"/>
        <family val="3"/>
      </rPr>
      <t>中央直达资金</t>
    </r>
    <r>
      <rPr>
        <sz val="20"/>
        <rFont val="仿宋_GB2312"/>
        <family val="3"/>
      </rPr>
      <t>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82</t>
    </r>
    <r>
      <rPr>
        <sz val="20"/>
        <rFont val="仿宋_GB2312"/>
        <family val="3"/>
      </rPr>
      <t>号）</t>
    </r>
  </si>
  <si>
    <t>12000024P860006100039</t>
  </si>
  <si>
    <r>
      <t>2130505</t>
    </r>
    <r>
      <rPr>
        <sz val="20"/>
        <rFont val="仿宋_GB2312"/>
        <family val="3"/>
      </rPr>
      <t>生产发展</t>
    </r>
  </si>
  <si>
    <t>农村综合改革转移支付资金</t>
  </si>
  <si>
    <r>
      <t>农村公益事业奖补资金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乡村旅游示范片区公益项目（财农〔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</si>
  <si>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12000024P861B4010013P</t>
  </si>
  <si>
    <r>
      <t>2130701</t>
    </r>
    <r>
      <rPr>
        <sz val="20"/>
        <rFont val="仿宋_GB2312"/>
        <family val="3"/>
      </rPr>
      <t>对村级公益事业建设的补助</t>
    </r>
  </si>
  <si>
    <r>
      <t>50299</t>
    </r>
    <r>
      <rPr>
        <sz val="20"/>
        <rFont val="宋体"/>
        <family val="0"/>
      </rPr>
      <t>其他商品和服务支出</t>
    </r>
  </si>
  <si>
    <r>
      <t>农村综合改革发展相关试点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红色美丽村庄试点（财农〔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</si>
  <si>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12000024P861B4010014B</t>
  </si>
  <si>
    <r>
      <t>2130707</t>
    </r>
    <r>
      <rPr>
        <sz val="20"/>
        <rFont val="仿宋_GB2312"/>
        <family val="3"/>
      </rPr>
      <t>农村综合改革示范试点补助</t>
    </r>
  </si>
  <si>
    <r>
      <t>农村综合改革发展相关试点</t>
    </r>
    <r>
      <rPr>
        <sz val="20"/>
        <rFont val="Times New Roman"/>
        <family val="1"/>
      </rPr>
      <t>-“</t>
    </r>
    <r>
      <rPr>
        <sz val="20"/>
        <rFont val="仿宋_GB2312"/>
        <family val="3"/>
      </rPr>
      <t>五好两宜</t>
    </r>
    <r>
      <rPr>
        <sz val="20"/>
        <rFont val="Times New Roman"/>
        <family val="1"/>
      </rPr>
      <t>”</t>
    </r>
    <r>
      <rPr>
        <sz val="20"/>
        <rFont val="仿宋_GB2312"/>
        <family val="3"/>
      </rPr>
      <t>和美乡村试点试验（财农〔</t>
    </r>
    <r>
      <rPr>
        <sz val="20"/>
        <rFont val="Times New Roman"/>
        <family val="1"/>
      </rPr>
      <t>2023</t>
    </r>
    <r>
      <rPr>
        <sz val="20"/>
        <rFont val="仿宋_GB2312"/>
        <family val="3"/>
      </rPr>
      <t>〕</t>
    </r>
    <r>
      <rPr>
        <sz val="20"/>
        <rFont val="Times New Roman"/>
        <family val="1"/>
      </rPr>
      <t>89</t>
    </r>
    <r>
      <rPr>
        <sz val="20"/>
        <rFont val="仿宋_GB2312"/>
        <family val="3"/>
      </rPr>
      <t>号）</t>
    </r>
  </si>
  <si>
    <t>12000024P861B40100124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</si>
</sst>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[Red]\(#,##0.00\)"/>
    <numFmt numFmtId="178" formatCode="0.0_);\(0.0\)"/>
    <numFmt numFmtId="179" formatCode="0.0_);[Red]\(0.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sz val="26"/>
      <name val="方正小标宋简体"/>
      <family val="0"/>
    </font>
    <font>
      <b/>
      <sz val="20"/>
      <name val="仿宋_GB2312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仿宋_GB2312"/>
      <family val="3"/>
    </font>
    <font>
      <sz val="20"/>
      <name val="方正书宋_GBK"/>
      <family val="0"/>
    </font>
    <font>
      <sz val="20"/>
      <name val="宋体"/>
      <family val="0"/>
    </font>
    <font>
      <b/>
      <sz val="20"/>
      <name val="宋体"/>
      <family val="0"/>
    </font>
    <font>
      <sz val="26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6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center" vertical="center"/>
    </xf>
    <xf numFmtId="177" fontId="16" fillId="0" borderId="0" xfId="55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14年预算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tabSelected="1" view="pageBreakPreview" zoomScale="50" zoomScaleNormal="80" zoomScaleSheetLayoutView="50" workbookViewId="0" topLeftCell="A1">
      <pane ySplit="5" topLeftCell="A6" activePane="bottomLeft" state="frozen"/>
      <selection pane="bottomLeft" activeCell="A2" sqref="A2:T2"/>
    </sheetView>
  </sheetViews>
  <sheetFormatPr defaultColWidth="9.00390625" defaultRowHeight="14.25"/>
  <cols>
    <col min="1" max="1" width="10.50390625" style="5" customWidth="1"/>
    <col min="2" max="2" width="25.00390625" style="6" customWidth="1"/>
    <col min="3" max="3" width="27.00390625" style="6" customWidth="1"/>
    <col min="4" max="4" width="56.125" style="6" customWidth="1"/>
    <col min="5" max="5" width="32.75390625" style="6" customWidth="1"/>
    <col min="6" max="6" width="30.25390625" style="6" customWidth="1"/>
    <col min="7" max="7" width="30.00390625" style="6" customWidth="1"/>
    <col min="8" max="8" width="23.375" style="7" customWidth="1"/>
    <col min="9" max="9" width="19.75390625" style="8" customWidth="1"/>
    <col min="10" max="20" width="23.375" style="7" customWidth="1"/>
    <col min="21" max="21" width="40.375" style="9" customWidth="1"/>
    <col min="22" max="22" width="5.625" style="5" customWidth="1"/>
    <col min="23" max="16384" width="9.00390625" style="5" customWidth="1"/>
  </cols>
  <sheetData>
    <row r="1" spans="1:7" ht="24" customHeight="1">
      <c r="A1" s="10" t="s">
        <v>0</v>
      </c>
      <c r="B1" s="10"/>
      <c r="C1" s="10"/>
      <c r="D1" s="11"/>
      <c r="E1" s="11"/>
      <c r="F1" s="11"/>
      <c r="G1" s="11"/>
    </row>
    <row r="2" spans="1:21" ht="6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7"/>
    </row>
    <row r="3" spans="19:21" ht="21.75" customHeight="1">
      <c r="S3" s="48" t="s">
        <v>2</v>
      </c>
      <c r="T3" s="49"/>
      <c r="U3" s="50"/>
    </row>
    <row r="4" spans="1:21" s="1" customFormat="1" ht="32.25" customHeight="1">
      <c r="A4" s="13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6" t="s">
        <v>10</v>
      </c>
      <c r="I4" s="42" t="s">
        <v>11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51" t="s">
        <v>12</v>
      </c>
      <c r="U4" s="52"/>
    </row>
    <row r="5" spans="1:21" s="1" customFormat="1" ht="50.25" customHeight="1">
      <c r="A5" s="17"/>
      <c r="B5" s="18"/>
      <c r="C5" s="19"/>
      <c r="D5" s="18"/>
      <c r="E5" s="18"/>
      <c r="F5" s="18"/>
      <c r="G5" s="18"/>
      <c r="H5" s="20"/>
      <c r="I5" s="44" t="s">
        <v>13</v>
      </c>
      <c r="J5" s="44" t="s">
        <v>14</v>
      </c>
      <c r="K5" s="44" t="s">
        <v>15</v>
      </c>
      <c r="L5" s="44" t="s">
        <v>16</v>
      </c>
      <c r="M5" s="44" t="s">
        <v>17</v>
      </c>
      <c r="N5" s="44" t="s">
        <v>18</v>
      </c>
      <c r="O5" s="44" t="s">
        <v>19</v>
      </c>
      <c r="P5" s="44" t="s">
        <v>20</v>
      </c>
      <c r="Q5" s="44" t="s">
        <v>21</v>
      </c>
      <c r="R5" s="44" t="s">
        <v>22</v>
      </c>
      <c r="S5" s="44" t="s">
        <v>23</v>
      </c>
      <c r="T5" s="53"/>
      <c r="U5" s="52"/>
    </row>
    <row r="6" spans="1:21" s="2" customFormat="1" ht="61.5" customHeight="1">
      <c r="A6" s="14" t="s">
        <v>24</v>
      </c>
      <c r="B6" s="18"/>
      <c r="C6" s="18"/>
      <c r="D6" s="18"/>
      <c r="E6" s="18"/>
      <c r="F6" s="18"/>
      <c r="G6" s="18"/>
      <c r="H6" s="21">
        <f>H7+H10+H13+H22+H32+H35</f>
        <v>104513</v>
      </c>
      <c r="I6" s="21">
        <f aca="true" t="shared" si="0" ref="I6:S6">I7+I10+I13+I22+I32+I35</f>
        <v>5317.4</v>
      </c>
      <c r="J6" s="21">
        <f t="shared" si="0"/>
        <v>13890.7</v>
      </c>
      <c r="K6" s="21">
        <f t="shared" si="0"/>
        <v>16135.900000000001</v>
      </c>
      <c r="L6" s="21">
        <f t="shared" si="0"/>
        <v>22065.5</v>
      </c>
      <c r="M6" s="21">
        <f t="shared" si="0"/>
        <v>14060.6</v>
      </c>
      <c r="N6" s="21">
        <f t="shared" si="0"/>
        <v>11976.9</v>
      </c>
      <c r="O6" s="21">
        <f t="shared" si="0"/>
        <v>1133.5</v>
      </c>
      <c r="P6" s="21">
        <f t="shared" si="0"/>
        <v>2994.9</v>
      </c>
      <c r="Q6" s="21">
        <f t="shared" si="0"/>
        <v>2861.4</v>
      </c>
      <c r="R6" s="21">
        <f t="shared" si="0"/>
        <v>2998.1</v>
      </c>
      <c r="S6" s="21">
        <f t="shared" si="0"/>
        <v>11078.1</v>
      </c>
      <c r="T6" s="54"/>
      <c r="U6" s="55"/>
    </row>
    <row r="7" spans="1:21" s="2" customFormat="1" ht="67.5" customHeight="1">
      <c r="A7" s="22" t="s">
        <v>25</v>
      </c>
      <c r="B7" s="23"/>
      <c r="C7" s="23"/>
      <c r="D7" s="23"/>
      <c r="E7" s="23"/>
      <c r="F7" s="23"/>
      <c r="G7" s="23"/>
      <c r="H7" s="24">
        <f>SUM(H8:H9)</f>
        <v>1684</v>
      </c>
      <c r="I7" s="24">
        <f aca="true" t="shared" si="1" ref="I7:S7">SUM(I8:I9)</f>
        <v>70</v>
      </c>
      <c r="J7" s="24">
        <f t="shared" si="1"/>
        <v>675</v>
      </c>
      <c r="K7" s="24">
        <f t="shared" si="1"/>
        <v>365.5</v>
      </c>
      <c r="L7" s="24">
        <f t="shared" si="1"/>
        <v>230</v>
      </c>
      <c r="M7" s="24">
        <f t="shared" si="1"/>
        <v>100</v>
      </c>
      <c r="N7" s="24">
        <f t="shared" si="1"/>
        <v>150</v>
      </c>
      <c r="O7" s="24">
        <f t="shared" si="1"/>
        <v>6</v>
      </c>
      <c r="P7" s="24">
        <f t="shared" si="1"/>
        <v>2</v>
      </c>
      <c r="Q7" s="24">
        <f t="shared" si="1"/>
        <v>8.5</v>
      </c>
      <c r="R7" s="24">
        <f t="shared" si="1"/>
        <v>19.5</v>
      </c>
      <c r="S7" s="24">
        <f t="shared" si="1"/>
        <v>57.5</v>
      </c>
      <c r="T7" s="56"/>
      <c r="U7" s="55"/>
    </row>
    <row r="8" spans="1:21" s="2" customFormat="1" ht="108.75" customHeight="1">
      <c r="A8" s="25">
        <v>1</v>
      </c>
      <c r="B8" s="26" t="s">
        <v>26</v>
      </c>
      <c r="C8" s="26" t="s">
        <v>27</v>
      </c>
      <c r="D8" s="26" t="s">
        <v>28</v>
      </c>
      <c r="E8" s="27" t="s">
        <v>29</v>
      </c>
      <c r="F8" s="27" t="s">
        <v>30</v>
      </c>
      <c r="G8" s="28" t="s">
        <v>31</v>
      </c>
      <c r="H8" s="29">
        <f>SUM(I8:S8)</f>
        <v>814</v>
      </c>
      <c r="I8" s="29"/>
      <c r="J8" s="29">
        <v>175</v>
      </c>
      <c r="K8" s="29">
        <v>65.5</v>
      </c>
      <c r="L8" s="29">
        <v>230</v>
      </c>
      <c r="M8" s="29">
        <v>100</v>
      </c>
      <c r="N8" s="29">
        <v>150</v>
      </c>
      <c r="O8" s="29">
        <v>6</v>
      </c>
      <c r="P8" s="29">
        <v>2</v>
      </c>
      <c r="Q8" s="29">
        <v>8.5</v>
      </c>
      <c r="R8" s="29">
        <v>19.5</v>
      </c>
      <c r="S8" s="29">
        <v>57.5</v>
      </c>
      <c r="T8" s="57"/>
      <c r="U8" s="58"/>
    </row>
    <row r="9" spans="1:21" s="2" customFormat="1" ht="87" customHeight="1">
      <c r="A9" s="25">
        <v>2</v>
      </c>
      <c r="B9" s="25"/>
      <c r="C9" s="26" t="s">
        <v>32</v>
      </c>
      <c r="D9" s="26" t="s">
        <v>33</v>
      </c>
      <c r="E9" s="30" t="s">
        <v>34</v>
      </c>
      <c r="F9" s="27" t="s">
        <v>30</v>
      </c>
      <c r="G9" s="28" t="s">
        <v>31</v>
      </c>
      <c r="H9" s="29">
        <f>SUM(I9:S9)</f>
        <v>870</v>
      </c>
      <c r="I9" s="29">
        <v>70</v>
      </c>
      <c r="J9" s="29">
        <v>500</v>
      </c>
      <c r="K9" s="29">
        <v>300</v>
      </c>
      <c r="L9" s="29"/>
      <c r="M9" s="29"/>
      <c r="N9" s="29"/>
      <c r="O9" s="29"/>
      <c r="P9" s="29"/>
      <c r="Q9" s="29"/>
      <c r="R9" s="29"/>
      <c r="S9" s="29"/>
      <c r="T9" s="57"/>
      <c r="U9" s="59"/>
    </row>
    <row r="10" spans="1:22" s="3" customFormat="1" ht="79.5" customHeight="1">
      <c r="A10" s="22" t="s">
        <v>35</v>
      </c>
      <c r="B10" s="23"/>
      <c r="C10" s="23"/>
      <c r="D10" s="23"/>
      <c r="E10" s="23"/>
      <c r="F10" s="23"/>
      <c r="G10" s="23"/>
      <c r="H10" s="24">
        <f>SUM(H11:H12)</f>
        <v>39673</v>
      </c>
      <c r="I10" s="24">
        <f aca="true" t="shared" si="2" ref="I10:S10">SUM(I11:I12)</f>
        <v>0</v>
      </c>
      <c r="J10" s="24">
        <f t="shared" si="2"/>
        <v>5058.1</v>
      </c>
      <c r="K10" s="24">
        <f t="shared" si="2"/>
        <v>8390.7</v>
      </c>
      <c r="L10" s="24">
        <f t="shared" si="2"/>
        <v>7653.6</v>
      </c>
      <c r="M10" s="24">
        <f t="shared" si="2"/>
        <v>7511.5</v>
      </c>
      <c r="N10" s="24">
        <f t="shared" si="2"/>
        <v>6254.8</v>
      </c>
      <c r="O10" s="24">
        <f t="shared" si="2"/>
        <v>396.9</v>
      </c>
      <c r="P10" s="24">
        <f t="shared" si="2"/>
        <v>981.5</v>
      </c>
      <c r="Q10" s="24">
        <f t="shared" si="2"/>
        <v>489.9</v>
      </c>
      <c r="R10" s="24">
        <f t="shared" si="2"/>
        <v>788.6</v>
      </c>
      <c r="S10" s="24">
        <f t="shared" si="2"/>
        <v>2147.4</v>
      </c>
      <c r="T10" s="56"/>
      <c r="U10" s="59"/>
      <c r="V10" s="2"/>
    </row>
    <row r="11" spans="1:22" s="4" customFormat="1" ht="79.5" customHeight="1">
      <c r="A11" s="25">
        <v>1</v>
      </c>
      <c r="B11" s="26" t="s">
        <v>36</v>
      </c>
      <c r="C11" s="26" t="s">
        <v>37</v>
      </c>
      <c r="D11" s="26" t="s">
        <v>38</v>
      </c>
      <c r="E11" s="27" t="s">
        <v>39</v>
      </c>
      <c r="F11" s="27" t="s">
        <v>40</v>
      </c>
      <c r="G11" s="28" t="s">
        <v>31</v>
      </c>
      <c r="H11" s="21">
        <f>SUM(I11:S11)</f>
        <v>31536.000000000004</v>
      </c>
      <c r="I11" s="29"/>
      <c r="J11" s="29">
        <v>4338.1</v>
      </c>
      <c r="K11" s="29">
        <v>6420.7</v>
      </c>
      <c r="L11" s="29">
        <v>6445.6</v>
      </c>
      <c r="M11" s="29">
        <v>3873.5</v>
      </c>
      <c r="N11" s="29">
        <v>6254.8</v>
      </c>
      <c r="O11" s="29">
        <v>396.9</v>
      </c>
      <c r="P11" s="29">
        <v>449.5</v>
      </c>
      <c r="Q11" s="29">
        <v>489.9</v>
      </c>
      <c r="R11" s="29">
        <v>719.6</v>
      </c>
      <c r="S11" s="29">
        <v>2147.4</v>
      </c>
      <c r="T11" s="60" t="s">
        <v>41</v>
      </c>
      <c r="U11" s="61"/>
      <c r="V11" s="62"/>
    </row>
    <row r="12" spans="1:22" s="4" customFormat="1" ht="79.5" customHeight="1">
      <c r="A12" s="25">
        <v>2</v>
      </c>
      <c r="B12" s="26"/>
      <c r="C12" s="26" t="s">
        <v>42</v>
      </c>
      <c r="D12" s="26" t="s">
        <v>43</v>
      </c>
      <c r="E12" s="27" t="s">
        <v>44</v>
      </c>
      <c r="F12" s="27" t="s">
        <v>45</v>
      </c>
      <c r="G12" s="28" t="s">
        <v>46</v>
      </c>
      <c r="H12" s="21">
        <f>SUM(I12:S12)</f>
        <v>8137</v>
      </c>
      <c r="I12" s="29"/>
      <c r="J12" s="29">
        <v>720</v>
      </c>
      <c r="K12" s="29">
        <v>1970</v>
      </c>
      <c r="L12" s="29">
        <v>1208</v>
      </c>
      <c r="M12" s="29">
        <v>3638</v>
      </c>
      <c r="N12" s="29"/>
      <c r="O12" s="29"/>
      <c r="P12" s="29">
        <v>532</v>
      </c>
      <c r="Q12" s="29"/>
      <c r="R12" s="29">
        <v>69</v>
      </c>
      <c r="S12" s="29"/>
      <c r="T12" s="63"/>
      <c r="U12" s="62"/>
      <c r="V12" s="62"/>
    </row>
    <row r="13" spans="1:20" s="2" customFormat="1" ht="79.5" customHeight="1">
      <c r="A13" s="31" t="s">
        <v>47</v>
      </c>
      <c r="B13" s="32"/>
      <c r="C13" s="32"/>
      <c r="D13" s="32"/>
      <c r="E13" s="32"/>
      <c r="F13" s="32"/>
      <c r="G13" s="32"/>
      <c r="H13" s="24">
        <f>H14+H15+H16+H17+H18+H19+H20+H21</f>
        <v>35399</v>
      </c>
      <c r="I13" s="24">
        <f aca="true" t="shared" si="3" ref="I13:S13">I14+I15+I16+I17+I18+I19+I20+I21</f>
        <v>1617.5</v>
      </c>
      <c r="J13" s="24">
        <f t="shared" si="3"/>
        <v>4930.1</v>
      </c>
      <c r="K13" s="24">
        <f t="shared" si="3"/>
        <v>5383.4</v>
      </c>
      <c r="L13" s="24">
        <f t="shared" si="3"/>
        <v>1864</v>
      </c>
      <c r="M13" s="24">
        <f t="shared" si="3"/>
        <v>4340.4</v>
      </c>
      <c r="N13" s="24">
        <f t="shared" si="3"/>
        <v>3970.6</v>
      </c>
      <c r="O13" s="24">
        <f t="shared" si="3"/>
        <v>280</v>
      </c>
      <c r="P13" s="24">
        <f t="shared" si="3"/>
        <v>1516</v>
      </c>
      <c r="Q13" s="24">
        <f t="shared" si="3"/>
        <v>1871</v>
      </c>
      <c r="R13" s="24">
        <f t="shared" si="3"/>
        <v>1566</v>
      </c>
      <c r="S13" s="24">
        <f t="shared" si="3"/>
        <v>8060</v>
      </c>
      <c r="T13" s="56"/>
    </row>
    <row r="14" spans="1:21" s="2" customFormat="1" ht="69" customHeight="1">
      <c r="A14" s="33">
        <v>1</v>
      </c>
      <c r="B14" s="34" t="s">
        <v>48</v>
      </c>
      <c r="C14" s="26" t="s">
        <v>49</v>
      </c>
      <c r="D14" s="26" t="s">
        <v>50</v>
      </c>
      <c r="E14" s="27" t="s">
        <v>51</v>
      </c>
      <c r="F14" s="27" t="s">
        <v>30</v>
      </c>
      <c r="G14" s="27" t="s">
        <v>31</v>
      </c>
      <c r="H14" s="21">
        <f aca="true" t="shared" si="4" ref="H14:H20">SUM(I14:S14)</f>
        <v>7200</v>
      </c>
      <c r="I14" s="29"/>
      <c r="J14" s="29">
        <v>1702</v>
      </c>
      <c r="K14" s="29">
        <v>2375</v>
      </c>
      <c r="L14" s="29">
        <v>260</v>
      </c>
      <c r="M14" s="29">
        <v>1500</v>
      </c>
      <c r="N14" s="29">
        <v>915</v>
      </c>
      <c r="O14" s="29">
        <v>54</v>
      </c>
      <c r="P14" s="29"/>
      <c r="Q14" s="29">
        <v>105</v>
      </c>
      <c r="R14" s="29">
        <v>82</v>
      </c>
      <c r="S14" s="29">
        <v>207</v>
      </c>
      <c r="T14" s="57"/>
      <c r="U14" s="58"/>
    </row>
    <row r="15" spans="1:21" s="2" customFormat="1" ht="129" customHeight="1">
      <c r="A15" s="33">
        <v>2</v>
      </c>
      <c r="B15" s="35"/>
      <c r="C15" s="26" t="s">
        <v>52</v>
      </c>
      <c r="D15" s="26" t="s">
        <v>53</v>
      </c>
      <c r="E15" s="36" t="s">
        <v>54</v>
      </c>
      <c r="F15" s="27" t="s">
        <v>55</v>
      </c>
      <c r="G15" s="27" t="s">
        <v>56</v>
      </c>
      <c r="H15" s="21">
        <f t="shared" si="4"/>
        <v>589</v>
      </c>
      <c r="I15" s="29">
        <v>236</v>
      </c>
      <c r="J15" s="29"/>
      <c r="K15" s="29"/>
      <c r="L15" s="29"/>
      <c r="M15" s="29">
        <v>132</v>
      </c>
      <c r="N15" s="29"/>
      <c r="O15" s="29"/>
      <c r="P15" s="29"/>
      <c r="Q15" s="29"/>
      <c r="R15" s="29">
        <v>28</v>
      </c>
      <c r="S15" s="29">
        <v>193</v>
      </c>
      <c r="T15" s="57"/>
      <c r="U15" s="58"/>
    </row>
    <row r="16" spans="1:21" s="2" customFormat="1" ht="69" customHeight="1">
      <c r="A16" s="33">
        <v>3</v>
      </c>
      <c r="B16" s="35"/>
      <c r="C16" s="26" t="s">
        <v>57</v>
      </c>
      <c r="D16" s="26" t="s">
        <v>58</v>
      </c>
      <c r="E16" s="27" t="s">
        <v>59</v>
      </c>
      <c r="F16" s="27" t="s">
        <v>30</v>
      </c>
      <c r="G16" s="27" t="s">
        <v>56</v>
      </c>
      <c r="H16" s="21">
        <f t="shared" si="4"/>
        <v>20041</v>
      </c>
      <c r="I16" s="29"/>
      <c r="J16" s="29">
        <v>2741</v>
      </c>
      <c r="K16" s="29">
        <v>2500</v>
      </c>
      <c r="L16" s="29">
        <v>1500</v>
      </c>
      <c r="M16" s="29">
        <v>1000</v>
      </c>
      <c r="N16" s="29">
        <v>3000</v>
      </c>
      <c r="O16" s="29"/>
      <c r="P16" s="29">
        <v>1500</v>
      </c>
      <c r="Q16" s="29">
        <v>1700</v>
      </c>
      <c r="R16" s="29">
        <v>1000</v>
      </c>
      <c r="S16" s="29">
        <v>5100</v>
      </c>
      <c r="T16" s="57"/>
      <c r="U16" s="58"/>
    </row>
    <row r="17" spans="1:21" s="3" customFormat="1" ht="69" customHeight="1">
      <c r="A17" s="33">
        <v>4</v>
      </c>
      <c r="B17" s="35"/>
      <c r="C17" s="26" t="s">
        <v>60</v>
      </c>
      <c r="D17" s="26" t="s">
        <v>61</v>
      </c>
      <c r="E17" s="27" t="s">
        <v>62</v>
      </c>
      <c r="F17" s="27" t="s">
        <v>30</v>
      </c>
      <c r="G17" s="27" t="s">
        <v>56</v>
      </c>
      <c r="H17" s="21">
        <f t="shared" si="4"/>
        <v>306</v>
      </c>
      <c r="I17" s="29"/>
      <c r="J17" s="29">
        <v>60</v>
      </c>
      <c r="K17" s="29">
        <v>50</v>
      </c>
      <c r="L17" s="29">
        <v>48</v>
      </c>
      <c r="M17" s="29">
        <v>52</v>
      </c>
      <c r="N17" s="29">
        <v>37.6</v>
      </c>
      <c r="O17" s="29"/>
      <c r="P17" s="29"/>
      <c r="Q17" s="29"/>
      <c r="R17" s="29">
        <v>16</v>
      </c>
      <c r="S17" s="29">
        <v>42.4</v>
      </c>
      <c r="T17" s="57"/>
      <c r="U17" s="58"/>
    </row>
    <row r="18" spans="1:21" s="3" customFormat="1" ht="81" customHeight="1">
      <c r="A18" s="33">
        <v>5</v>
      </c>
      <c r="B18" s="35"/>
      <c r="C18" s="37" t="s">
        <v>63</v>
      </c>
      <c r="D18" s="26" t="s">
        <v>64</v>
      </c>
      <c r="E18" s="27" t="s">
        <v>65</v>
      </c>
      <c r="F18" s="27" t="s">
        <v>30</v>
      </c>
      <c r="G18" s="27" t="s">
        <v>66</v>
      </c>
      <c r="H18" s="21">
        <f t="shared" si="4"/>
        <v>109</v>
      </c>
      <c r="I18" s="45"/>
      <c r="J18" s="29">
        <v>51.6</v>
      </c>
      <c r="K18" s="29"/>
      <c r="L18" s="29"/>
      <c r="M18" s="29">
        <v>45.8</v>
      </c>
      <c r="N18" s="29"/>
      <c r="O18" s="29"/>
      <c r="P18" s="29"/>
      <c r="Q18" s="29"/>
      <c r="R18" s="29"/>
      <c r="S18" s="29">
        <v>11.6</v>
      </c>
      <c r="T18" s="25"/>
      <c r="U18" s="58"/>
    </row>
    <row r="19" spans="1:21" s="3" customFormat="1" ht="69" customHeight="1">
      <c r="A19" s="33">
        <v>6</v>
      </c>
      <c r="B19" s="35"/>
      <c r="C19" s="37"/>
      <c r="D19" s="26" t="s">
        <v>67</v>
      </c>
      <c r="E19" s="27" t="s">
        <v>68</v>
      </c>
      <c r="F19" s="27" t="s">
        <v>30</v>
      </c>
      <c r="G19" s="27" t="s">
        <v>66</v>
      </c>
      <c r="H19" s="21">
        <f t="shared" si="4"/>
        <v>385</v>
      </c>
      <c r="I19" s="45"/>
      <c r="J19" s="29"/>
      <c r="K19" s="29"/>
      <c r="L19" s="29"/>
      <c r="M19" s="29">
        <v>385</v>
      </c>
      <c r="N19" s="29"/>
      <c r="O19" s="29"/>
      <c r="P19" s="29"/>
      <c r="Q19" s="29"/>
      <c r="R19" s="29"/>
      <c r="S19" s="29"/>
      <c r="T19" s="64" t="s">
        <v>41</v>
      </c>
      <c r="U19" s="58"/>
    </row>
    <row r="20" spans="1:21" s="3" customFormat="1" ht="108" customHeight="1">
      <c r="A20" s="33">
        <v>7</v>
      </c>
      <c r="B20" s="35"/>
      <c r="C20" s="34" t="s">
        <v>69</v>
      </c>
      <c r="D20" s="26" t="s">
        <v>70</v>
      </c>
      <c r="E20" s="27" t="s">
        <v>71</v>
      </c>
      <c r="F20" s="27" t="s">
        <v>72</v>
      </c>
      <c r="G20" s="38" t="s">
        <v>73</v>
      </c>
      <c r="H20" s="21">
        <f t="shared" si="4"/>
        <v>461</v>
      </c>
      <c r="I20" s="29">
        <v>12</v>
      </c>
      <c r="J20" s="29"/>
      <c r="K20" s="29"/>
      <c r="L20" s="29"/>
      <c r="M20" s="29"/>
      <c r="N20" s="29"/>
      <c r="O20" s="29"/>
      <c r="P20" s="29"/>
      <c r="Q20" s="29"/>
      <c r="R20" s="29"/>
      <c r="S20" s="29">
        <v>449</v>
      </c>
      <c r="T20" s="65"/>
      <c r="U20" s="2"/>
    </row>
    <row r="21" spans="1:21" s="3" customFormat="1" ht="177" customHeight="1">
      <c r="A21" s="33"/>
      <c r="B21" s="39"/>
      <c r="C21" s="39"/>
      <c r="D21" s="26" t="s">
        <v>74</v>
      </c>
      <c r="E21" s="40" t="s">
        <v>75</v>
      </c>
      <c r="F21" s="27" t="s">
        <v>72</v>
      </c>
      <c r="G21" s="27" t="s">
        <v>66</v>
      </c>
      <c r="H21" s="21">
        <v>6308</v>
      </c>
      <c r="I21" s="29">
        <v>1369.5</v>
      </c>
      <c r="J21" s="29">
        <v>375.5</v>
      </c>
      <c r="K21" s="29">
        <v>458.4</v>
      </c>
      <c r="L21" s="29">
        <v>56</v>
      </c>
      <c r="M21" s="29">
        <v>1225.6</v>
      </c>
      <c r="N21" s="29">
        <v>18</v>
      </c>
      <c r="O21" s="29">
        <v>226</v>
      </c>
      <c r="P21" s="29">
        <v>16</v>
      </c>
      <c r="Q21" s="29">
        <v>66</v>
      </c>
      <c r="R21" s="29">
        <v>440</v>
      </c>
      <c r="S21" s="29">
        <v>2057</v>
      </c>
      <c r="T21" s="65"/>
      <c r="U21" s="2"/>
    </row>
    <row r="22" spans="1:21" s="2" customFormat="1" ht="79.5" customHeight="1">
      <c r="A22" s="22" t="s">
        <v>76</v>
      </c>
      <c r="B22" s="23"/>
      <c r="C22" s="23"/>
      <c r="D22" s="23"/>
      <c r="E22" s="23"/>
      <c r="F22" s="23"/>
      <c r="G22" s="23"/>
      <c r="H22" s="24">
        <f>SUM(H23:H31)</f>
        <v>9500</v>
      </c>
      <c r="I22" s="24">
        <f aca="true" t="shared" si="5" ref="I22:S22">SUM(I23:I31)</f>
        <v>3129.9</v>
      </c>
      <c r="J22" s="24">
        <f t="shared" si="5"/>
        <v>871.5</v>
      </c>
      <c r="K22" s="24">
        <f t="shared" si="5"/>
        <v>1136.3000000000002</v>
      </c>
      <c r="L22" s="24">
        <f t="shared" si="5"/>
        <v>1597.9</v>
      </c>
      <c r="M22" s="24">
        <f t="shared" si="5"/>
        <v>1137.7</v>
      </c>
      <c r="N22" s="24">
        <f t="shared" si="5"/>
        <v>881.5</v>
      </c>
      <c r="O22" s="24">
        <f t="shared" si="5"/>
        <v>90.6</v>
      </c>
      <c r="P22" s="24">
        <f t="shared" si="5"/>
        <v>95.4</v>
      </c>
      <c r="Q22" s="24">
        <f t="shared" si="5"/>
        <v>72</v>
      </c>
      <c r="R22" s="24">
        <f t="shared" si="5"/>
        <v>114</v>
      </c>
      <c r="S22" s="24">
        <f t="shared" si="5"/>
        <v>373.20000000000005</v>
      </c>
      <c r="T22" s="56"/>
      <c r="U22" s="55"/>
    </row>
    <row r="23" spans="1:21" s="2" customFormat="1" ht="79.5" customHeight="1">
      <c r="A23" s="33">
        <v>1</v>
      </c>
      <c r="B23" s="26" t="s">
        <v>77</v>
      </c>
      <c r="C23" s="37" t="s">
        <v>78</v>
      </c>
      <c r="D23" s="26" t="s">
        <v>79</v>
      </c>
      <c r="E23" s="27" t="s">
        <v>80</v>
      </c>
      <c r="F23" s="27" t="s">
        <v>81</v>
      </c>
      <c r="G23" s="27" t="s">
        <v>56</v>
      </c>
      <c r="H23" s="21">
        <f>SUM(I23:S23)</f>
        <v>675</v>
      </c>
      <c r="I23" s="29"/>
      <c r="J23" s="29"/>
      <c r="K23" s="29">
        <v>180</v>
      </c>
      <c r="L23" s="29">
        <v>150</v>
      </c>
      <c r="M23" s="29">
        <v>90</v>
      </c>
      <c r="N23" s="29">
        <v>105</v>
      </c>
      <c r="O23" s="29">
        <v>15</v>
      </c>
      <c r="P23" s="29">
        <v>15</v>
      </c>
      <c r="Q23" s="29">
        <v>30</v>
      </c>
      <c r="R23" s="29">
        <v>30</v>
      </c>
      <c r="S23" s="29">
        <v>60</v>
      </c>
      <c r="T23" s="57"/>
      <c r="U23" s="58"/>
    </row>
    <row r="24" spans="1:21" s="2" customFormat="1" ht="79.5" customHeight="1">
      <c r="A24" s="33">
        <v>2</v>
      </c>
      <c r="B24" s="25"/>
      <c r="C24" s="37"/>
      <c r="D24" s="26" t="s">
        <v>82</v>
      </c>
      <c r="E24" s="27" t="s">
        <v>83</v>
      </c>
      <c r="F24" s="27" t="s">
        <v>81</v>
      </c>
      <c r="G24" s="27" t="s">
        <v>56</v>
      </c>
      <c r="H24" s="21">
        <f>SUM(I24:S24)</f>
        <v>300</v>
      </c>
      <c r="I24" s="29"/>
      <c r="J24" s="29"/>
      <c r="K24" s="29">
        <v>50</v>
      </c>
      <c r="L24" s="29">
        <v>150</v>
      </c>
      <c r="M24" s="29">
        <v>50</v>
      </c>
      <c r="N24" s="29"/>
      <c r="O24" s="29"/>
      <c r="P24" s="29"/>
      <c r="Q24" s="29"/>
      <c r="R24" s="29"/>
      <c r="S24" s="29">
        <v>50</v>
      </c>
      <c r="T24" s="57"/>
      <c r="U24" s="58"/>
    </row>
    <row r="25" spans="1:21" s="2" customFormat="1" ht="79.5" customHeight="1">
      <c r="A25" s="33">
        <v>3</v>
      </c>
      <c r="B25" s="25"/>
      <c r="C25" s="37"/>
      <c r="D25" s="26" t="s">
        <v>84</v>
      </c>
      <c r="E25" s="27" t="s">
        <v>85</v>
      </c>
      <c r="F25" s="27" t="s">
        <v>81</v>
      </c>
      <c r="G25" s="27" t="s">
        <v>56</v>
      </c>
      <c r="H25" s="21">
        <f>SUM(I25:S25)</f>
        <v>504.09999999999997</v>
      </c>
      <c r="I25" s="29"/>
      <c r="J25" s="29">
        <v>102.1</v>
      </c>
      <c r="K25" s="29">
        <v>76.7</v>
      </c>
      <c r="L25" s="29">
        <v>79.3</v>
      </c>
      <c r="M25" s="29">
        <v>9.9</v>
      </c>
      <c r="N25" s="29">
        <v>158.9</v>
      </c>
      <c r="O25" s="29"/>
      <c r="P25" s="29">
        <v>38.4</v>
      </c>
      <c r="Q25" s="29"/>
      <c r="R25" s="29"/>
      <c r="S25" s="29">
        <v>38.8</v>
      </c>
      <c r="T25" s="29"/>
      <c r="U25" s="58"/>
    </row>
    <row r="26" spans="1:21" s="2" customFormat="1" ht="79.5" customHeight="1">
      <c r="A26" s="33">
        <v>4</v>
      </c>
      <c r="B26" s="25"/>
      <c r="C26" s="26" t="s">
        <v>86</v>
      </c>
      <c r="D26" s="26" t="s">
        <v>87</v>
      </c>
      <c r="E26" s="27" t="s">
        <v>88</v>
      </c>
      <c r="F26" s="27" t="s">
        <v>81</v>
      </c>
      <c r="G26" s="27" t="s">
        <v>56</v>
      </c>
      <c r="H26" s="21">
        <v>3600</v>
      </c>
      <c r="I26" s="29"/>
      <c r="J26" s="29">
        <v>258</v>
      </c>
      <c r="K26" s="29">
        <v>703.2</v>
      </c>
      <c r="L26" s="29">
        <v>1072.2</v>
      </c>
      <c r="M26" s="29">
        <v>791.4</v>
      </c>
      <c r="N26" s="29">
        <v>538.2</v>
      </c>
      <c r="O26" s="29">
        <v>48.6</v>
      </c>
      <c r="P26" s="29"/>
      <c r="Q26" s="29"/>
      <c r="R26" s="29">
        <v>57</v>
      </c>
      <c r="S26" s="29">
        <v>131.4</v>
      </c>
      <c r="T26" s="57"/>
      <c r="U26" s="58"/>
    </row>
    <row r="27" spans="1:21" s="2" customFormat="1" ht="93.75" customHeight="1">
      <c r="A27" s="33">
        <v>5</v>
      </c>
      <c r="B27" s="25"/>
      <c r="C27" s="37" t="s">
        <v>89</v>
      </c>
      <c r="D27" s="26" t="s">
        <v>90</v>
      </c>
      <c r="E27" s="30" t="s">
        <v>91</v>
      </c>
      <c r="F27" s="27" t="s">
        <v>92</v>
      </c>
      <c r="G27" s="28" t="s">
        <v>93</v>
      </c>
      <c r="H27" s="21">
        <f>SUM(I27:S27)</f>
        <v>471</v>
      </c>
      <c r="I27" s="29">
        <v>35</v>
      </c>
      <c r="J27" s="29">
        <v>110</v>
      </c>
      <c r="K27" s="29">
        <v>70</v>
      </c>
      <c r="L27" s="29">
        <v>90</v>
      </c>
      <c r="M27" s="29">
        <v>80</v>
      </c>
      <c r="N27" s="29">
        <v>23</v>
      </c>
      <c r="O27" s="29">
        <v>7</v>
      </c>
      <c r="P27" s="29">
        <v>7</v>
      </c>
      <c r="Q27" s="29">
        <v>7</v>
      </c>
      <c r="R27" s="29">
        <v>7</v>
      </c>
      <c r="S27" s="29">
        <v>35</v>
      </c>
      <c r="T27" s="57"/>
      <c r="U27" s="58"/>
    </row>
    <row r="28" spans="1:21" s="2" customFormat="1" ht="105.75" customHeight="1">
      <c r="A28" s="33">
        <v>6</v>
      </c>
      <c r="B28" s="25"/>
      <c r="C28" s="41"/>
      <c r="D28" s="26" t="s">
        <v>94</v>
      </c>
      <c r="E28" s="27" t="s">
        <v>95</v>
      </c>
      <c r="F28" s="27" t="s">
        <v>92</v>
      </c>
      <c r="G28" s="28" t="s">
        <v>93</v>
      </c>
      <c r="H28" s="21">
        <f>SUM(I28:S28)</f>
        <v>270</v>
      </c>
      <c r="I28" s="29"/>
      <c r="J28" s="29">
        <v>270</v>
      </c>
      <c r="K28" s="29"/>
      <c r="L28" s="29"/>
      <c r="M28" s="29"/>
      <c r="N28" s="29"/>
      <c r="O28" s="29"/>
      <c r="P28" s="29"/>
      <c r="Q28" s="29"/>
      <c r="R28" s="29"/>
      <c r="S28" s="29"/>
      <c r="T28" s="57"/>
      <c r="U28" s="58"/>
    </row>
    <row r="29" spans="1:21" s="2" customFormat="1" ht="79.5" customHeight="1">
      <c r="A29" s="33">
        <v>7</v>
      </c>
      <c r="B29" s="25"/>
      <c r="C29" s="41"/>
      <c r="D29" s="26" t="s">
        <v>96</v>
      </c>
      <c r="E29" s="27" t="s">
        <v>97</v>
      </c>
      <c r="F29" s="27" t="s">
        <v>92</v>
      </c>
      <c r="G29" s="28" t="s">
        <v>93</v>
      </c>
      <c r="H29" s="21">
        <f>SUM(I29:S29)</f>
        <v>200</v>
      </c>
      <c r="I29" s="29">
        <v>200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57"/>
      <c r="U29" s="58"/>
    </row>
    <row r="30" spans="1:21" s="2" customFormat="1" ht="79.5" customHeight="1">
      <c r="A30" s="33">
        <v>8</v>
      </c>
      <c r="B30" s="25"/>
      <c r="C30" s="26" t="s">
        <v>98</v>
      </c>
      <c r="D30" s="26" t="s">
        <v>99</v>
      </c>
      <c r="E30" s="36" t="s">
        <v>100</v>
      </c>
      <c r="F30" s="27" t="s">
        <v>92</v>
      </c>
      <c r="G30" s="27" t="s">
        <v>93</v>
      </c>
      <c r="H30" s="21">
        <f>SUM(I30:S30)</f>
        <v>1010.9999999999999</v>
      </c>
      <c r="I30" s="29">
        <v>426</v>
      </c>
      <c r="J30" s="29">
        <v>131.4</v>
      </c>
      <c r="K30" s="29">
        <v>56.4</v>
      </c>
      <c r="L30" s="29">
        <v>56.4</v>
      </c>
      <c r="M30" s="29">
        <v>116.4</v>
      </c>
      <c r="N30" s="29">
        <v>56.4</v>
      </c>
      <c r="O30" s="29">
        <v>20</v>
      </c>
      <c r="P30" s="29">
        <v>35</v>
      </c>
      <c r="Q30" s="29">
        <v>35</v>
      </c>
      <c r="R30" s="29">
        <v>20</v>
      </c>
      <c r="S30" s="29">
        <v>58</v>
      </c>
      <c r="T30" s="57"/>
      <c r="U30" s="58"/>
    </row>
    <row r="31" spans="1:21" s="2" customFormat="1" ht="79.5" customHeight="1">
      <c r="A31" s="33">
        <v>9</v>
      </c>
      <c r="B31" s="25"/>
      <c r="C31" s="26" t="s">
        <v>101</v>
      </c>
      <c r="D31" s="26" t="s">
        <v>102</v>
      </c>
      <c r="E31" s="27" t="s">
        <v>103</v>
      </c>
      <c r="F31" s="27" t="s">
        <v>104</v>
      </c>
      <c r="G31" s="27" t="s">
        <v>56</v>
      </c>
      <c r="H31" s="21">
        <f>SUM(I31:S31)</f>
        <v>2468.9</v>
      </c>
      <c r="I31" s="29">
        <v>2468.9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7"/>
      <c r="U31" s="58"/>
    </row>
    <row r="32" spans="1:21" s="2" customFormat="1" ht="79.5" customHeight="1">
      <c r="A32" s="22" t="s">
        <v>105</v>
      </c>
      <c r="B32" s="23"/>
      <c r="C32" s="23"/>
      <c r="D32" s="23"/>
      <c r="E32" s="23"/>
      <c r="F32" s="23"/>
      <c r="G32" s="23"/>
      <c r="H32" s="24">
        <f>SUM(H33:H34)</f>
        <v>1871</v>
      </c>
      <c r="I32" s="24">
        <f aca="true" t="shared" si="6" ref="I32:S32">SUM(I33:I34)</f>
        <v>500</v>
      </c>
      <c r="J32" s="24">
        <f t="shared" si="6"/>
        <v>700</v>
      </c>
      <c r="K32" s="24">
        <f t="shared" si="6"/>
        <v>50</v>
      </c>
      <c r="L32" s="24">
        <f t="shared" si="6"/>
        <v>0</v>
      </c>
      <c r="M32" s="24">
        <f t="shared" si="6"/>
        <v>391</v>
      </c>
      <c r="N32" s="24">
        <f t="shared" si="6"/>
        <v>150</v>
      </c>
      <c r="O32" s="24">
        <f t="shared" si="6"/>
        <v>0</v>
      </c>
      <c r="P32" s="24">
        <f t="shared" si="6"/>
        <v>10</v>
      </c>
      <c r="Q32" s="24">
        <f t="shared" si="6"/>
        <v>0</v>
      </c>
      <c r="R32" s="24">
        <f t="shared" si="6"/>
        <v>20</v>
      </c>
      <c r="S32" s="24">
        <f t="shared" si="6"/>
        <v>50</v>
      </c>
      <c r="T32" s="56"/>
      <c r="U32" s="55"/>
    </row>
    <row r="33" spans="1:21" s="2" customFormat="1" ht="79.5" customHeight="1">
      <c r="A33" s="33">
        <v>1</v>
      </c>
      <c r="B33" s="26" t="s">
        <v>106</v>
      </c>
      <c r="C33" s="37" t="s">
        <v>107</v>
      </c>
      <c r="D33" s="26" t="s">
        <v>108</v>
      </c>
      <c r="E33" s="27" t="s">
        <v>109</v>
      </c>
      <c r="F33" s="27" t="s">
        <v>110</v>
      </c>
      <c r="G33" s="27" t="s">
        <v>93</v>
      </c>
      <c r="H33" s="21">
        <f>SUM(I33:S33)</f>
        <v>500</v>
      </c>
      <c r="I33" s="29">
        <v>500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57"/>
      <c r="U33" s="58"/>
    </row>
    <row r="34" spans="1:21" s="2" customFormat="1" ht="79.5" customHeight="1">
      <c r="A34" s="33">
        <v>2</v>
      </c>
      <c r="B34" s="25"/>
      <c r="C34" s="41"/>
      <c r="D34" s="26" t="s">
        <v>111</v>
      </c>
      <c r="E34" s="27" t="s">
        <v>112</v>
      </c>
      <c r="F34" s="27" t="s">
        <v>110</v>
      </c>
      <c r="G34" s="27" t="s">
        <v>66</v>
      </c>
      <c r="H34" s="21">
        <f>SUM(I34:S34)</f>
        <v>1371</v>
      </c>
      <c r="I34" s="29"/>
      <c r="J34" s="29">
        <v>700</v>
      </c>
      <c r="K34" s="29">
        <v>50</v>
      </c>
      <c r="L34" s="29"/>
      <c r="M34" s="29">
        <v>391</v>
      </c>
      <c r="N34" s="29">
        <v>150</v>
      </c>
      <c r="O34" s="29"/>
      <c r="P34" s="29">
        <v>10</v>
      </c>
      <c r="Q34" s="29"/>
      <c r="R34" s="29">
        <v>20</v>
      </c>
      <c r="S34" s="29">
        <v>50</v>
      </c>
      <c r="T34" s="57"/>
      <c r="U34" s="58"/>
    </row>
    <row r="35" spans="1:20" s="3" customFormat="1" ht="79.5" customHeight="1">
      <c r="A35" s="22" t="s">
        <v>113</v>
      </c>
      <c r="B35" s="23"/>
      <c r="C35" s="23"/>
      <c r="D35" s="23"/>
      <c r="E35" s="23"/>
      <c r="F35" s="23"/>
      <c r="G35" s="23"/>
      <c r="H35" s="24">
        <f>SUM(H36:H39)</f>
        <v>16386</v>
      </c>
      <c r="I35" s="24">
        <f aca="true" t="shared" si="7" ref="I35:S35">SUM(I36:I39)</f>
        <v>0</v>
      </c>
      <c r="J35" s="24">
        <f t="shared" si="7"/>
        <v>1656</v>
      </c>
      <c r="K35" s="24">
        <f t="shared" si="7"/>
        <v>810</v>
      </c>
      <c r="L35" s="24">
        <f t="shared" si="7"/>
        <v>10720</v>
      </c>
      <c r="M35" s="24">
        <f t="shared" si="7"/>
        <v>580</v>
      </c>
      <c r="N35" s="24">
        <f t="shared" si="7"/>
        <v>570</v>
      </c>
      <c r="O35" s="24">
        <f t="shared" si="7"/>
        <v>360</v>
      </c>
      <c r="P35" s="24">
        <f t="shared" si="7"/>
        <v>390</v>
      </c>
      <c r="Q35" s="24">
        <f t="shared" si="7"/>
        <v>420</v>
      </c>
      <c r="R35" s="24">
        <f t="shared" si="7"/>
        <v>490</v>
      </c>
      <c r="S35" s="24">
        <f t="shared" si="7"/>
        <v>390</v>
      </c>
      <c r="T35" s="66"/>
    </row>
    <row r="36" spans="1:20" s="3" customFormat="1" ht="90.75" customHeight="1">
      <c r="A36" s="33">
        <v>1</v>
      </c>
      <c r="B36" s="37" t="s">
        <v>114</v>
      </c>
      <c r="C36" s="26" t="s">
        <v>115</v>
      </c>
      <c r="D36" s="26" t="s">
        <v>116</v>
      </c>
      <c r="E36" s="27" t="s">
        <v>117</v>
      </c>
      <c r="F36" s="27" t="s">
        <v>118</v>
      </c>
      <c r="G36" s="28" t="s">
        <v>66</v>
      </c>
      <c r="H36" s="21">
        <f>SUM(I36:S36)</f>
        <v>2490</v>
      </c>
      <c r="I36" s="46"/>
      <c r="J36" s="29">
        <v>660</v>
      </c>
      <c r="K36" s="29">
        <v>510</v>
      </c>
      <c r="L36" s="29">
        <v>420</v>
      </c>
      <c r="M36" s="29">
        <v>180</v>
      </c>
      <c r="N36" s="29">
        <v>270</v>
      </c>
      <c r="O36" s="29">
        <v>60</v>
      </c>
      <c r="P36" s="29">
        <v>90</v>
      </c>
      <c r="Q36" s="29">
        <v>120</v>
      </c>
      <c r="R36" s="29">
        <v>90</v>
      </c>
      <c r="S36" s="29">
        <v>90</v>
      </c>
      <c r="T36" s="67" t="s">
        <v>41</v>
      </c>
    </row>
    <row r="37" spans="1:20" s="3" customFormat="1" ht="79.5" customHeight="1">
      <c r="A37" s="33">
        <v>2</v>
      </c>
      <c r="B37" s="37"/>
      <c r="C37" s="37" t="s">
        <v>119</v>
      </c>
      <c r="D37" s="26" t="s">
        <v>120</v>
      </c>
      <c r="E37" s="27" t="s">
        <v>121</v>
      </c>
      <c r="F37" s="27" t="s">
        <v>122</v>
      </c>
      <c r="G37" s="28" t="s">
        <v>123</v>
      </c>
      <c r="H37" s="21">
        <f>SUM(I37:S37)</f>
        <v>3596</v>
      </c>
      <c r="I37" s="45"/>
      <c r="J37" s="29">
        <v>896</v>
      </c>
      <c r="K37" s="29">
        <v>300</v>
      </c>
      <c r="L37" s="29">
        <v>300</v>
      </c>
      <c r="M37" s="29">
        <v>300</v>
      </c>
      <c r="N37" s="29">
        <v>300</v>
      </c>
      <c r="O37" s="29">
        <v>300</v>
      </c>
      <c r="P37" s="29">
        <v>300</v>
      </c>
      <c r="Q37" s="29">
        <v>300</v>
      </c>
      <c r="R37" s="29">
        <v>300</v>
      </c>
      <c r="S37" s="29">
        <v>300</v>
      </c>
      <c r="T37" s="41"/>
    </row>
    <row r="38" spans="1:20" s="3" customFormat="1" ht="75.75" customHeight="1">
      <c r="A38" s="33">
        <v>3</v>
      </c>
      <c r="B38" s="37"/>
      <c r="C38" s="37"/>
      <c r="D38" s="26" t="s">
        <v>124</v>
      </c>
      <c r="E38" s="27" t="s">
        <v>125</v>
      </c>
      <c r="F38" s="27" t="s">
        <v>126</v>
      </c>
      <c r="G38" s="27" t="s">
        <v>66</v>
      </c>
      <c r="H38" s="21">
        <f>SUM(I38:S38)</f>
        <v>300</v>
      </c>
      <c r="I38" s="45"/>
      <c r="J38" s="29">
        <v>100</v>
      </c>
      <c r="K38" s="29"/>
      <c r="L38" s="29"/>
      <c r="M38" s="29">
        <v>100</v>
      </c>
      <c r="N38" s="29"/>
      <c r="O38" s="29"/>
      <c r="P38" s="29"/>
      <c r="Q38" s="29"/>
      <c r="R38" s="29">
        <v>100</v>
      </c>
      <c r="S38" s="29"/>
      <c r="T38" s="41"/>
    </row>
    <row r="39" spans="1:20" s="3" customFormat="1" ht="79.5" customHeight="1">
      <c r="A39" s="33">
        <v>4</v>
      </c>
      <c r="B39" s="37"/>
      <c r="C39" s="41"/>
      <c r="D39" s="26" t="s">
        <v>127</v>
      </c>
      <c r="E39" s="27" t="s">
        <v>128</v>
      </c>
      <c r="F39" s="27" t="s">
        <v>126</v>
      </c>
      <c r="G39" s="27" t="s">
        <v>66</v>
      </c>
      <c r="H39" s="21">
        <f>SUM(I39:S39)</f>
        <v>10000</v>
      </c>
      <c r="I39" s="45"/>
      <c r="J39" s="29"/>
      <c r="K39" s="29"/>
      <c r="L39" s="29">
        <v>10000</v>
      </c>
      <c r="M39" s="29"/>
      <c r="N39" s="29"/>
      <c r="O39" s="29"/>
      <c r="P39" s="29"/>
      <c r="Q39" s="29"/>
      <c r="R39" s="29"/>
      <c r="S39" s="29"/>
      <c r="T39" s="41"/>
    </row>
  </sheetData>
  <sheetProtection/>
  <mergeCells count="35">
    <mergeCell ref="A1:B1"/>
    <mergeCell ref="A2:T2"/>
    <mergeCell ref="S3:T3"/>
    <mergeCell ref="I4:S4"/>
    <mergeCell ref="A6:G6"/>
    <mergeCell ref="A7:G7"/>
    <mergeCell ref="A10:G10"/>
    <mergeCell ref="A13:G13"/>
    <mergeCell ref="A22:G22"/>
    <mergeCell ref="A32:G32"/>
    <mergeCell ref="A35:G35"/>
    <mergeCell ref="A4:A5"/>
    <mergeCell ref="B4:B5"/>
    <mergeCell ref="B8:B9"/>
    <mergeCell ref="B11:B12"/>
    <mergeCell ref="B14:B21"/>
    <mergeCell ref="B23:B31"/>
    <mergeCell ref="B33:B34"/>
    <mergeCell ref="B36:B39"/>
    <mergeCell ref="C4:C5"/>
    <mergeCell ref="C18:C19"/>
    <mergeCell ref="C20:C21"/>
    <mergeCell ref="C23:C25"/>
    <mergeCell ref="C27:C29"/>
    <mergeCell ref="C33:C34"/>
    <mergeCell ref="C37:C39"/>
    <mergeCell ref="D4:D5"/>
    <mergeCell ref="E4:E5"/>
    <mergeCell ref="F4:F5"/>
    <mergeCell ref="G4:G5"/>
    <mergeCell ref="H4:H5"/>
    <mergeCell ref="T4:T5"/>
    <mergeCell ref="T11:T12"/>
    <mergeCell ref="T19:T20"/>
    <mergeCell ref="U4:U5"/>
  </mergeCells>
  <printOptions horizontalCentered="1"/>
  <pageMargins left="0.3145833333333333" right="0.3145833333333333" top="0.4722222222222222" bottom="0.4722222222222222" header="0.5118055555555555" footer="0.3145833333333333"/>
  <pageSetup firstPageNumber="1" useFirstPageNumber="1" fitToHeight="0" horizontalDpi="600" verticalDpi="600" orientation="landscape" paperSize="9" scale="22"/>
  <headerFooter alignWithMargins="0">
    <oddFooter>&amp;C第 &amp;P 页，共 &amp;N 页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李跃</cp:lastModifiedBy>
  <cp:lastPrinted>2023-12-07T03:05:12Z</cp:lastPrinted>
  <dcterms:created xsi:type="dcterms:W3CDTF">1997-01-01T01:32:42Z</dcterms:created>
  <dcterms:modified xsi:type="dcterms:W3CDTF">2023-12-04T03:32:37Z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