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590" windowHeight="104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Sheet1!$2:$6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1" i="1" l="1"/>
  <c r="C121" i="1"/>
  <c r="F120" i="1"/>
  <c r="C120" i="1"/>
  <c r="F119" i="1"/>
  <c r="C119" i="1"/>
  <c r="F118" i="1"/>
  <c r="C118" i="1"/>
  <c r="F117" i="1"/>
  <c r="C117" i="1"/>
  <c r="F116" i="1"/>
  <c r="C116" i="1"/>
  <c r="F115" i="1"/>
  <c r="C115" i="1"/>
  <c r="F114" i="1"/>
  <c r="C114" i="1"/>
  <c r="F113" i="1"/>
  <c r="C113" i="1"/>
  <c r="F112" i="1"/>
  <c r="C112" i="1"/>
  <c r="F111" i="1"/>
  <c r="F110" i="1"/>
  <c r="C111" i="1"/>
  <c r="H110" i="1"/>
  <c r="G110" i="1"/>
  <c r="E110" i="1"/>
  <c r="D110" i="1"/>
  <c r="C110" i="1"/>
  <c r="F109" i="1"/>
  <c r="C109" i="1"/>
  <c r="F108" i="1"/>
  <c r="C108" i="1"/>
  <c r="F107" i="1"/>
  <c r="F106" i="1"/>
  <c r="C107" i="1"/>
  <c r="H106" i="1"/>
  <c r="G106" i="1"/>
  <c r="E106" i="1"/>
  <c r="D106" i="1"/>
  <c r="C106" i="1"/>
  <c r="F105" i="1"/>
  <c r="C105" i="1"/>
  <c r="F104" i="1"/>
  <c r="C104" i="1"/>
  <c r="F103" i="1"/>
  <c r="C103" i="1"/>
  <c r="F102" i="1"/>
  <c r="C102" i="1"/>
  <c r="F101" i="1"/>
  <c r="C101" i="1"/>
  <c r="F100" i="1"/>
  <c r="C100" i="1"/>
  <c r="C98" i="1"/>
  <c r="C97" i="1"/>
  <c r="F99" i="1"/>
  <c r="F98" i="1"/>
  <c r="F97" i="1"/>
  <c r="C99" i="1"/>
  <c r="H98" i="1"/>
  <c r="G98" i="1"/>
  <c r="E98" i="1"/>
  <c r="D98" i="1"/>
  <c r="H97" i="1"/>
  <c r="G97" i="1"/>
  <c r="E97" i="1"/>
  <c r="D97" i="1"/>
  <c r="F96" i="1"/>
  <c r="C96" i="1"/>
  <c r="F95" i="1"/>
  <c r="C95" i="1"/>
  <c r="F94" i="1"/>
  <c r="C94" i="1"/>
  <c r="F93" i="1"/>
  <c r="C93" i="1"/>
  <c r="F92" i="1"/>
  <c r="C92" i="1"/>
  <c r="F91" i="1"/>
  <c r="C91" i="1"/>
  <c r="F90" i="1"/>
  <c r="C90" i="1"/>
  <c r="F89" i="1"/>
  <c r="F88" i="1"/>
  <c r="F87" i="1"/>
  <c r="C89" i="1"/>
  <c r="H88" i="1"/>
  <c r="G88" i="1"/>
  <c r="E88" i="1"/>
  <c r="D88" i="1"/>
  <c r="C88" i="1"/>
  <c r="C87" i="1"/>
  <c r="H87" i="1"/>
  <c r="G87" i="1"/>
  <c r="E87" i="1"/>
  <c r="D87" i="1"/>
  <c r="F86" i="1"/>
  <c r="C86" i="1"/>
  <c r="F85" i="1"/>
  <c r="C85" i="1"/>
  <c r="F84" i="1"/>
  <c r="C84" i="1"/>
  <c r="F83" i="1"/>
  <c r="C83" i="1"/>
  <c r="F82" i="1"/>
  <c r="C82" i="1"/>
  <c r="F81" i="1"/>
  <c r="C81" i="1"/>
  <c r="C78" i="1"/>
  <c r="F80" i="1"/>
  <c r="C80" i="1"/>
  <c r="F79" i="1"/>
  <c r="C79" i="1"/>
  <c r="H78" i="1"/>
  <c r="G78" i="1"/>
  <c r="F78" i="1"/>
  <c r="E78" i="1"/>
  <c r="D78" i="1"/>
  <c r="F77" i="1"/>
  <c r="C77" i="1"/>
  <c r="C74" i="1"/>
  <c r="F76" i="1"/>
  <c r="C76" i="1"/>
  <c r="F75" i="1"/>
  <c r="C75" i="1"/>
  <c r="H74" i="1"/>
  <c r="G74" i="1"/>
  <c r="F74" i="1"/>
  <c r="E74" i="1"/>
  <c r="D74" i="1"/>
  <c r="F73" i="1"/>
  <c r="C73" i="1"/>
  <c r="F72" i="1"/>
  <c r="C72" i="1"/>
  <c r="F71" i="1"/>
  <c r="C71" i="1"/>
  <c r="F70" i="1"/>
  <c r="F69" i="1"/>
  <c r="F68" i="1"/>
  <c r="C70" i="1"/>
  <c r="H69" i="1"/>
  <c r="G69" i="1"/>
  <c r="E69" i="1"/>
  <c r="D69" i="1"/>
  <c r="C69" i="1"/>
  <c r="H68" i="1"/>
  <c r="H6" i="1"/>
  <c r="G68" i="1"/>
  <c r="E68" i="1"/>
  <c r="D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C59" i="1"/>
  <c r="C58" i="1"/>
  <c r="F61" i="1"/>
  <c r="C61" i="1"/>
  <c r="F60" i="1"/>
  <c r="C60" i="1"/>
  <c r="H59" i="1"/>
  <c r="G59" i="1"/>
  <c r="F59" i="1"/>
  <c r="E59" i="1"/>
  <c r="D59" i="1"/>
  <c r="H58" i="1"/>
  <c r="G58" i="1"/>
  <c r="F58" i="1"/>
  <c r="E58" i="1"/>
  <c r="D58" i="1"/>
  <c r="F57" i="1"/>
  <c r="C57" i="1"/>
  <c r="F56" i="1"/>
  <c r="C56" i="1"/>
  <c r="F55" i="1"/>
  <c r="C55" i="1"/>
  <c r="F54" i="1"/>
  <c r="C54" i="1"/>
  <c r="C50" i="1"/>
  <c r="F53" i="1"/>
  <c r="C53" i="1"/>
  <c r="F52" i="1"/>
  <c r="C52" i="1"/>
  <c r="H51" i="1"/>
  <c r="G51" i="1"/>
  <c r="F51" i="1"/>
  <c r="E51" i="1"/>
  <c r="D51" i="1"/>
  <c r="C51" i="1"/>
  <c r="H50" i="1"/>
  <c r="G50" i="1"/>
  <c r="F50" i="1"/>
  <c r="E50" i="1"/>
  <c r="D50" i="1"/>
  <c r="D6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F39" i="1"/>
  <c r="F38" i="1"/>
  <c r="C43" i="1"/>
  <c r="F42" i="1"/>
  <c r="C42" i="1"/>
  <c r="F41" i="1"/>
  <c r="C41" i="1"/>
  <c r="F40" i="1"/>
  <c r="C40" i="1"/>
  <c r="H39" i="1"/>
  <c r="G39" i="1"/>
  <c r="E39" i="1"/>
  <c r="D39" i="1"/>
  <c r="C39" i="1"/>
  <c r="H38" i="1"/>
  <c r="G38" i="1"/>
  <c r="E38" i="1"/>
  <c r="D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H8" i="1"/>
  <c r="G8" i="1"/>
  <c r="F8" i="1"/>
  <c r="E8" i="1"/>
  <c r="D8" i="1"/>
  <c r="C8" i="1"/>
  <c r="H7" i="1"/>
  <c r="G7" i="1"/>
  <c r="F7" i="1"/>
  <c r="E7" i="1"/>
  <c r="D7" i="1"/>
  <c r="C7" i="1"/>
  <c r="G6" i="1"/>
  <c r="E6" i="1"/>
  <c r="C6" i="1"/>
  <c r="F6" i="1"/>
</calcChain>
</file>

<file path=xl/sharedStrings.xml><?xml version="1.0" encoding="utf-8"?>
<sst xmlns="http://schemas.openxmlformats.org/spreadsheetml/2006/main" count="213" uniqueCount="212">
  <si>
    <t>0090099001</t>
  </si>
  <si>
    <t>00900990011</t>
  </si>
  <si>
    <t>00900990019002</t>
  </si>
  <si>
    <t>00900990019004</t>
  </si>
  <si>
    <t>00900990019005</t>
  </si>
  <si>
    <t>00900990019006</t>
  </si>
  <si>
    <t>00900990019007</t>
  </si>
  <si>
    <t>00900990019008</t>
  </si>
  <si>
    <t>00900990019010</t>
  </si>
  <si>
    <t>00900990019011</t>
  </si>
  <si>
    <t>0090099002</t>
  </si>
  <si>
    <t>00900990021</t>
  </si>
  <si>
    <t>00900990029001</t>
  </si>
  <si>
    <t>00900990029002</t>
  </si>
  <si>
    <t>00900990029003</t>
  </si>
  <si>
    <t>00900990029004</t>
  </si>
  <si>
    <t>00900990029005</t>
  </si>
  <si>
    <t>00900990029006</t>
  </si>
  <si>
    <t>00900990029007</t>
  </si>
  <si>
    <t>00900990029008</t>
  </si>
  <si>
    <t>00900990029009</t>
  </si>
  <si>
    <t>0090099003</t>
  </si>
  <si>
    <t>00900990031</t>
  </si>
  <si>
    <t>00900990039001</t>
  </si>
  <si>
    <t>00900990039002</t>
  </si>
  <si>
    <t>00900990039003</t>
  </si>
  <si>
    <t>00900990039004</t>
  </si>
  <si>
    <t>00900990039005</t>
  </si>
  <si>
    <t>00900990039006</t>
  </si>
  <si>
    <t>0090099004</t>
  </si>
  <si>
    <t>00900990041</t>
  </si>
  <si>
    <t>00900990049001</t>
  </si>
  <si>
    <t>00900990049002</t>
  </si>
  <si>
    <t>00900990049003</t>
  </si>
  <si>
    <t>00900990049004</t>
  </si>
  <si>
    <t>00900990049005</t>
  </si>
  <si>
    <t>0090099005</t>
  </si>
  <si>
    <t>00900990051</t>
  </si>
  <si>
    <t>00900990059001</t>
  </si>
  <si>
    <t>00900990059002</t>
  </si>
  <si>
    <t xml:space="preserve"> 0090099006</t>
  </si>
  <si>
    <t>00900990061</t>
  </si>
  <si>
    <t>00900990069001</t>
  </si>
  <si>
    <t>00900990069002</t>
  </si>
  <si>
    <t>0090099007</t>
  </si>
  <si>
    <t>00900990079001</t>
  </si>
  <si>
    <t>00900990079002</t>
  </si>
  <si>
    <t>00900990079004</t>
  </si>
  <si>
    <t>0090099009</t>
  </si>
  <si>
    <t>00900990091</t>
  </si>
  <si>
    <t>00900990099006</t>
  </si>
  <si>
    <t>00900990099001</t>
  </si>
  <si>
    <t>00900990099002</t>
  </si>
  <si>
    <t>00900990099003</t>
  </si>
  <si>
    <t>00900990099004</t>
  </si>
  <si>
    <t>00900990099005</t>
  </si>
  <si>
    <t>0090099010</t>
  </si>
  <si>
    <t>00900990101</t>
  </si>
  <si>
    <t>00900990109001</t>
  </si>
  <si>
    <t>00900990109002</t>
  </si>
  <si>
    <t>00900990109003</t>
  </si>
  <si>
    <t>00900990109005</t>
  </si>
  <si>
    <t>00900990109006</t>
  </si>
  <si>
    <t>0090099011</t>
  </si>
  <si>
    <t>00900990111</t>
  </si>
  <si>
    <t>00900990119001</t>
  </si>
  <si>
    <t>00900990119002</t>
  </si>
  <si>
    <t>00900990119003</t>
  </si>
  <si>
    <t>00900990119004</t>
  </si>
  <si>
    <t>0090099012</t>
  </si>
  <si>
    <t>00900990129002</t>
  </si>
  <si>
    <t>00900990129003</t>
  </si>
  <si>
    <t>00900990129004</t>
  </si>
  <si>
    <t>0090099013</t>
  </si>
  <si>
    <t>00900990131</t>
  </si>
  <si>
    <t>00900990139001</t>
  </si>
  <si>
    <t>00900990139002</t>
  </si>
  <si>
    <t>00900990139003</t>
  </si>
  <si>
    <t>00900990139004</t>
  </si>
  <si>
    <t>00900990139005</t>
  </si>
  <si>
    <t>00900990139006</t>
  </si>
  <si>
    <t>00900990139007</t>
  </si>
  <si>
    <t>00900990139008</t>
  </si>
  <si>
    <t>00900990139009</t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</si>
  <si>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1</t>
    </r>
  </si>
  <si>
    <r>
      <rPr>
        <sz val="18"/>
        <rFont val="方正小标宋简体"/>
        <family val="4"/>
        <charset val="134"/>
      </rPr>
      <t>提前下达</t>
    </r>
    <r>
      <rPr>
        <sz val="18"/>
        <rFont val="Times New Roman"/>
        <family val="1"/>
      </rPr>
      <t>2026</t>
    </r>
    <r>
      <rPr>
        <sz val="18"/>
        <rFont val="方正小标宋简体"/>
        <family val="4"/>
        <charset val="134"/>
      </rPr>
      <t>年中央和省级农机购置与应用补贴资金分配明细表</t>
    </r>
  </si>
  <si>
    <r>
      <rPr>
        <sz val="12"/>
        <rFont val="黑体"/>
        <family val="3"/>
        <charset val="134"/>
      </rPr>
      <t>单位：万元、台、套</t>
    </r>
  </si>
  <si>
    <r>
      <rPr>
        <sz val="12"/>
        <rFont val="宋体"/>
        <family val="3"/>
        <charset val="134"/>
      </rPr>
      <t>单位编码</t>
    </r>
  </si>
  <si>
    <r>
      <rPr>
        <sz val="11"/>
        <rFont val="宋体"/>
        <family val="3"/>
        <charset val="134"/>
      </rPr>
      <t>县、市、区</t>
    </r>
  </si>
  <si>
    <r>
      <rPr>
        <sz val="12"/>
        <rFont val="黑体"/>
        <family val="3"/>
        <charset val="134"/>
      </rPr>
      <t>提前下达中央和省级资金</t>
    </r>
  </si>
  <si>
    <r>
      <rPr>
        <sz val="12"/>
        <rFont val="黑体"/>
        <family val="3"/>
        <charset val="134"/>
      </rPr>
      <t>绩效目标机具数量</t>
    </r>
  </si>
  <si>
    <r>
      <rPr>
        <sz val="12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</si>
  <si>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中央资金</t>
    </r>
  </si>
  <si>
    <r>
      <rPr>
        <sz val="12"/>
        <rFont val="宋体"/>
        <family val="3"/>
        <charset val="134"/>
      </rPr>
      <t>省级配套资金</t>
    </r>
  </si>
  <si>
    <r>
      <rPr>
        <sz val="12"/>
        <rFont val="宋体"/>
        <family val="3"/>
        <charset val="134"/>
      </rPr>
      <t>中央资金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绩效目标</t>
    </r>
  </si>
  <si>
    <r>
      <rPr>
        <sz val="12"/>
        <rFont val="宋体"/>
        <family val="3"/>
        <charset val="134"/>
      </rPr>
      <t>省级配套资金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绩效目标</t>
    </r>
  </si>
  <si>
    <r>
      <rPr>
        <sz val="11"/>
        <rFont val="宋体"/>
        <family val="3"/>
        <charset val="134"/>
      </rPr>
      <t>全省</t>
    </r>
  </si>
  <si>
    <r>
      <rPr>
        <b/>
        <sz val="11"/>
        <rFont val="宋体"/>
        <family val="3"/>
        <charset val="134"/>
      </rPr>
      <t>哈尔滨市合计</t>
    </r>
  </si>
  <si>
    <r>
      <rPr>
        <sz val="11"/>
        <rFont val="宋体"/>
        <family val="3"/>
        <charset val="134"/>
      </rPr>
      <t>哈尔滨市财政局</t>
    </r>
    <phoneticPr fontId="3" type="noConversion"/>
  </si>
  <si>
    <r>
      <rPr>
        <sz val="11"/>
        <rFont val="宋体"/>
        <family val="3"/>
        <charset val="134"/>
      </rPr>
      <t>道里区财政局</t>
    </r>
    <phoneticPr fontId="3" type="noConversion"/>
  </si>
  <si>
    <r>
      <rPr>
        <sz val="11"/>
        <rFont val="宋体"/>
        <family val="3"/>
        <charset val="134"/>
      </rPr>
      <t>道外区财政局</t>
    </r>
    <phoneticPr fontId="3" type="noConversion"/>
  </si>
  <si>
    <r>
      <rPr>
        <sz val="11"/>
        <rFont val="宋体"/>
        <family val="3"/>
        <charset val="134"/>
      </rPr>
      <t>松北区财政局</t>
    </r>
    <phoneticPr fontId="3" type="noConversion"/>
  </si>
  <si>
    <r>
      <rPr>
        <sz val="11"/>
        <rFont val="宋体"/>
        <family val="3"/>
        <charset val="134"/>
      </rPr>
      <t>平房区财政局</t>
    </r>
    <phoneticPr fontId="3" type="noConversion"/>
  </si>
  <si>
    <r>
      <rPr>
        <sz val="11"/>
        <rFont val="宋体"/>
        <family val="3"/>
        <charset val="134"/>
      </rPr>
      <t>呼兰区财政局</t>
    </r>
    <phoneticPr fontId="3" type="noConversion"/>
  </si>
  <si>
    <r>
      <rPr>
        <sz val="11"/>
        <rFont val="宋体"/>
        <family val="3"/>
        <charset val="134"/>
      </rPr>
      <t>阿城区财政局</t>
    </r>
    <phoneticPr fontId="3" type="noConversion"/>
  </si>
  <si>
    <r>
      <rPr>
        <sz val="11"/>
        <rFont val="宋体"/>
        <family val="3"/>
        <charset val="134"/>
      </rPr>
      <t>宾县财政局</t>
    </r>
    <phoneticPr fontId="3" type="noConversion"/>
  </si>
  <si>
    <r>
      <rPr>
        <sz val="11"/>
        <rFont val="宋体"/>
        <family val="3"/>
        <charset val="134"/>
      </rPr>
      <t>依兰县财政局</t>
    </r>
    <phoneticPr fontId="3" type="noConversion"/>
  </si>
  <si>
    <r>
      <rPr>
        <sz val="11"/>
        <rFont val="宋体"/>
        <family val="3"/>
        <charset val="134"/>
      </rPr>
      <t>巴彦县财政局</t>
    </r>
    <phoneticPr fontId="3" type="noConversion"/>
  </si>
  <si>
    <r>
      <rPr>
        <sz val="11"/>
        <rFont val="宋体"/>
        <family val="3"/>
        <charset val="134"/>
      </rPr>
      <t>木兰县财政局</t>
    </r>
    <phoneticPr fontId="3" type="noConversion"/>
  </si>
  <si>
    <r>
      <rPr>
        <sz val="11"/>
        <rFont val="宋体"/>
        <family val="3"/>
        <charset val="134"/>
      </rPr>
      <t>通河县财政局</t>
    </r>
    <phoneticPr fontId="3" type="noConversion"/>
  </si>
  <si>
    <r>
      <rPr>
        <sz val="11"/>
        <rFont val="宋体"/>
        <family val="3"/>
        <charset val="134"/>
      </rPr>
      <t>延寿县财政局</t>
    </r>
    <phoneticPr fontId="3" type="noConversion"/>
  </si>
  <si>
    <r>
      <rPr>
        <sz val="11"/>
        <rFont val="宋体"/>
        <family val="3"/>
        <charset val="134"/>
      </rPr>
      <t>五常市财政局</t>
    </r>
    <phoneticPr fontId="3" type="noConversion"/>
  </si>
  <si>
    <r>
      <rPr>
        <sz val="11"/>
        <rFont val="宋体"/>
        <family val="3"/>
        <charset val="134"/>
      </rPr>
      <t>尚志市财政局</t>
    </r>
    <phoneticPr fontId="3" type="noConversion"/>
  </si>
  <si>
    <r>
      <rPr>
        <b/>
        <sz val="11"/>
        <rFont val="宋体"/>
        <family val="3"/>
        <charset val="134"/>
      </rPr>
      <t>齐齐哈尔市合计</t>
    </r>
  </si>
  <si>
    <r>
      <rPr>
        <sz val="11"/>
        <rFont val="宋体"/>
        <family val="3"/>
        <charset val="134"/>
      </rPr>
      <t>齐齐哈尔市财政局</t>
    </r>
    <phoneticPr fontId="3" type="noConversion"/>
  </si>
  <si>
    <r>
      <rPr>
        <sz val="11"/>
        <rFont val="宋体"/>
        <family val="3"/>
        <charset val="134"/>
      </rPr>
      <t>建华区财政局</t>
    </r>
    <phoneticPr fontId="3" type="noConversion"/>
  </si>
  <si>
    <r>
      <rPr>
        <sz val="11"/>
        <rFont val="宋体"/>
        <family val="3"/>
        <charset val="134"/>
      </rPr>
      <t>铁锋区财政局</t>
    </r>
    <phoneticPr fontId="3" type="noConversion"/>
  </si>
  <si>
    <r>
      <rPr>
        <sz val="11"/>
        <rFont val="宋体"/>
        <family val="3"/>
        <charset val="134"/>
      </rPr>
      <t>昂昂溪区财政局</t>
    </r>
    <phoneticPr fontId="3" type="noConversion"/>
  </si>
  <si>
    <r>
      <rPr>
        <sz val="11"/>
        <rFont val="宋体"/>
        <family val="3"/>
        <charset val="134"/>
      </rPr>
      <t>碾子山区财政局</t>
    </r>
    <phoneticPr fontId="3" type="noConversion"/>
  </si>
  <si>
    <r>
      <rPr>
        <sz val="11"/>
        <rFont val="宋体"/>
        <family val="3"/>
        <charset val="134"/>
      </rPr>
      <t>龙江县财政局</t>
    </r>
    <phoneticPr fontId="3" type="noConversion"/>
  </si>
  <si>
    <r>
      <rPr>
        <sz val="11"/>
        <rFont val="宋体"/>
        <family val="3"/>
        <charset val="134"/>
      </rPr>
      <t>讷河市财政局</t>
    </r>
    <phoneticPr fontId="3" type="noConversion"/>
  </si>
  <si>
    <r>
      <rPr>
        <sz val="11"/>
        <rFont val="宋体"/>
        <family val="3"/>
        <charset val="134"/>
      </rPr>
      <t>依安县财政局</t>
    </r>
    <phoneticPr fontId="3" type="noConversion"/>
  </si>
  <si>
    <r>
      <rPr>
        <sz val="11"/>
        <rFont val="宋体"/>
        <family val="3"/>
        <charset val="134"/>
      </rPr>
      <t>泰来县财政局</t>
    </r>
    <phoneticPr fontId="3" type="noConversion"/>
  </si>
  <si>
    <r>
      <rPr>
        <sz val="11"/>
        <rFont val="宋体"/>
        <family val="3"/>
        <charset val="134"/>
      </rPr>
      <t>甘南县财政局</t>
    </r>
    <phoneticPr fontId="3" type="noConversion"/>
  </si>
  <si>
    <r>
      <rPr>
        <sz val="11"/>
        <rFont val="宋体"/>
        <family val="3"/>
        <charset val="134"/>
      </rPr>
      <t>富裕县财政局</t>
    </r>
    <phoneticPr fontId="3" type="noConversion"/>
  </si>
  <si>
    <r>
      <rPr>
        <sz val="11"/>
        <rFont val="宋体"/>
        <family val="3"/>
        <charset val="134"/>
      </rPr>
      <t>克山县财政局</t>
    </r>
    <phoneticPr fontId="3" type="noConversion"/>
  </si>
  <si>
    <r>
      <rPr>
        <sz val="11"/>
        <rFont val="宋体"/>
        <family val="3"/>
        <charset val="134"/>
      </rPr>
      <t>克东县财政局</t>
    </r>
    <phoneticPr fontId="3" type="noConversion"/>
  </si>
  <si>
    <r>
      <rPr>
        <sz val="11"/>
        <rFont val="宋体"/>
        <family val="3"/>
        <charset val="134"/>
      </rPr>
      <t>拜泉县财政局</t>
    </r>
    <phoneticPr fontId="3" type="noConversion"/>
  </si>
  <si>
    <r>
      <rPr>
        <b/>
        <sz val="11"/>
        <rFont val="宋体"/>
        <family val="3"/>
        <charset val="134"/>
      </rPr>
      <t>牡丹江市合计</t>
    </r>
  </si>
  <si>
    <r>
      <rPr>
        <sz val="11"/>
        <rFont val="宋体"/>
        <family val="3"/>
        <charset val="134"/>
      </rPr>
      <t>牡丹江市财政局</t>
    </r>
    <phoneticPr fontId="3" type="noConversion"/>
  </si>
  <si>
    <r>
      <rPr>
        <sz val="11"/>
        <rFont val="宋体"/>
        <family val="3"/>
        <charset val="134"/>
      </rPr>
      <t>东安区财政局</t>
    </r>
    <phoneticPr fontId="3" type="noConversion"/>
  </si>
  <si>
    <r>
      <rPr>
        <sz val="11"/>
        <rFont val="宋体"/>
        <family val="3"/>
        <charset val="134"/>
      </rPr>
      <t>阳明区财政局</t>
    </r>
    <phoneticPr fontId="3" type="noConversion"/>
  </si>
  <si>
    <r>
      <rPr>
        <sz val="11"/>
        <rFont val="宋体"/>
        <family val="3"/>
        <charset val="134"/>
      </rPr>
      <t>爱民区财政局</t>
    </r>
    <phoneticPr fontId="3" type="noConversion"/>
  </si>
  <si>
    <r>
      <rPr>
        <sz val="11"/>
        <rFont val="宋体"/>
        <family val="3"/>
        <charset val="134"/>
      </rPr>
      <t>西安区财政局</t>
    </r>
    <phoneticPr fontId="3" type="noConversion"/>
  </si>
  <si>
    <r>
      <rPr>
        <sz val="11"/>
        <rFont val="宋体"/>
        <family val="3"/>
        <charset val="134"/>
      </rPr>
      <t>林口县财政局</t>
    </r>
    <phoneticPr fontId="3" type="noConversion"/>
  </si>
  <si>
    <r>
      <rPr>
        <sz val="11"/>
        <rFont val="宋体"/>
        <family val="3"/>
        <charset val="134"/>
      </rPr>
      <t>穆棱市财政局</t>
    </r>
    <phoneticPr fontId="3" type="noConversion"/>
  </si>
  <si>
    <r>
      <rPr>
        <sz val="11"/>
        <rFont val="宋体"/>
        <family val="3"/>
        <charset val="134"/>
      </rPr>
      <t>东宁市财政局</t>
    </r>
    <phoneticPr fontId="3" type="noConversion"/>
  </si>
  <si>
    <r>
      <rPr>
        <sz val="11"/>
        <rFont val="宋体"/>
        <family val="3"/>
        <charset val="134"/>
      </rPr>
      <t>宁安市财政局</t>
    </r>
    <phoneticPr fontId="3" type="noConversion"/>
  </si>
  <si>
    <r>
      <rPr>
        <sz val="11"/>
        <rFont val="宋体"/>
        <family val="3"/>
        <charset val="134"/>
      </rPr>
      <t>海林市财政局</t>
    </r>
    <phoneticPr fontId="3" type="noConversion"/>
  </si>
  <si>
    <r>
      <rPr>
        <sz val="11"/>
        <rFont val="宋体"/>
        <family val="3"/>
        <charset val="134"/>
      </rPr>
      <t>绥芬河市财政局</t>
    </r>
    <phoneticPr fontId="3" type="noConversion"/>
  </si>
  <si>
    <r>
      <rPr>
        <b/>
        <sz val="11"/>
        <rFont val="宋体"/>
        <family val="3"/>
        <charset val="134"/>
      </rPr>
      <t>佳木斯市合计</t>
    </r>
  </si>
  <si>
    <r>
      <rPr>
        <sz val="11"/>
        <rFont val="宋体"/>
        <family val="3"/>
        <charset val="134"/>
      </rPr>
      <t>佳木斯市财政局</t>
    </r>
    <phoneticPr fontId="3" type="noConversion"/>
  </si>
  <si>
    <r>
      <rPr>
        <sz val="11"/>
        <rFont val="宋体"/>
        <family val="3"/>
        <charset val="134"/>
      </rPr>
      <t>郊区财政局</t>
    </r>
    <phoneticPr fontId="3" type="noConversion"/>
  </si>
  <si>
    <r>
      <rPr>
        <sz val="11"/>
        <rFont val="宋体"/>
        <family val="3"/>
        <charset val="134"/>
      </rPr>
      <t>桦南县财政局</t>
    </r>
    <phoneticPr fontId="3" type="noConversion"/>
  </si>
  <si>
    <r>
      <rPr>
        <sz val="11"/>
        <rFont val="宋体"/>
        <family val="3"/>
        <charset val="134"/>
      </rPr>
      <t>桦川县财政局</t>
    </r>
    <phoneticPr fontId="3" type="noConversion"/>
  </si>
  <si>
    <r>
      <rPr>
        <sz val="11"/>
        <rFont val="宋体"/>
        <family val="3"/>
        <charset val="134"/>
      </rPr>
      <t>汤原县财政局</t>
    </r>
    <phoneticPr fontId="3" type="noConversion"/>
  </si>
  <si>
    <r>
      <rPr>
        <sz val="11"/>
        <rFont val="宋体"/>
        <family val="3"/>
        <charset val="134"/>
      </rPr>
      <t>抚远市财政局</t>
    </r>
    <phoneticPr fontId="3" type="noConversion"/>
  </si>
  <si>
    <r>
      <rPr>
        <sz val="11"/>
        <rFont val="宋体"/>
        <family val="3"/>
        <charset val="134"/>
      </rPr>
      <t>富锦市财政局</t>
    </r>
    <phoneticPr fontId="3" type="noConversion"/>
  </si>
  <si>
    <r>
      <rPr>
        <b/>
        <sz val="11"/>
        <rFont val="宋体"/>
        <family val="3"/>
        <charset val="134"/>
      </rPr>
      <t>鸡西市合计</t>
    </r>
  </si>
  <si>
    <r>
      <rPr>
        <sz val="11"/>
        <rFont val="宋体"/>
        <family val="3"/>
        <charset val="134"/>
      </rPr>
      <t>鸡西市财政局</t>
    </r>
    <phoneticPr fontId="3" type="noConversion"/>
  </si>
  <si>
    <r>
      <rPr>
        <sz val="11"/>
        <rFont val="宋体"/>
        <family val="3"/>
        <charset val="134"/>
      </rPr>
      <t>鸡冠区财政局</t>
    </r>
    <phoneticPr fontId="3" type="noConversion"/>
  </si>
  <si>
    <r>
      <rPr>
        <sz val="11"/>
        <rFont val="宋体"/>
        <family val="3"/>
        <charset val="134"/>
      </rPr>
      <t>恒山区财政局</t>
    </r>
    <phoneticPr fontId="3" type="noConversion"/>
  </si>
  <si>
    <r>
      <rPr>
        <sz val="11"/>
        <rFont val="宋体"/>
        <family val="3"/>
        <charset val="134"/>
      </rPr>
      <t>滴道区财政局</t>
    </r>
    <phoneticPr fontId="3" type="noConversion"/>
  </si>
  <si>
    <r>
      <rPr>
        <sz val="11"/>
        <rFont val="宋体"/>
        <family val="3"/>
        <charset val="134"/>
      </rPr>
      <t>梨树区财政局</t>
    </r>
    <phoneticPr fontId="3" type="noConversion"/>
  </si>
  <si>
    <r>
      <rPr>
        <sz val="11"/>
        <rFont val="宋体"/>
        <family val="3"/>
        <charset val="134"/>
      </rPr>
      <t>城子河区财政局</t>
    </r>
    <phoneticPr fontId="3" type="noConversion"/>
  </si>
  <si>
    <r>
      <rPr>
        <sz val="11"/>
        <rFont val="宋体"/>
        <family val="3"/>
        <charset val="134"/>
      </rPr>
      <t>麻山区财政局</t>
    </r>
    <phoneticPr fontId="3" type="noConversion"/>
  </si>
  <si>
    <r>
      <rPr>
        <sz val="11"/>
        <rFont val="宋体"/>
        <family val="3"/>
        <charset val="134"/>
      </rPr>
      <t>鸡东县财政局</t>
    </r>
    <phoneticPr fontId="3" type="noConversion"/>
  </si>
  <si>
    <r>
      <rPr>
        <sz val="11"/>
        <rFont val="宋体"/>
        <family val="3"/>
        <charset val="134"/>
      </rPr>
      <t>密山市财政局</t>
    </r>
    <phoneticPr fontId="3" type="noConversion"/>
  </si>
  <si>
    <r>
      <rPr>
        <b/>
        <sz val="11"/>
        <rFont val="宋体"/>
        <family val="3"/>
        <charset val="134"/>
      </rPr>
      <t>鹤岗市合计</t>
    </r>
  </si>
  <si>
    <r>
      <rPr>
        <sz val="11"/>
        <rFont val="宋体"/>
        <family val="3"/>
        <charset val="134"/>
      </rPr>
      <t>鹤岗市财政局</t>
    </r>
    <phoneticPr fontId="3" type="noConversion"/>
  </si>
  <si>
    <r>
      <rPr>
        <sz val="11"/>
        <rFont val="宋体"/>
        <family val="3"/>
        <charset val="134"/>
      </rPr>
      <t>兴安区财政局</t>
    </r>
    <phoneticPr fontId="3" type="noConversion"/>
  </si>
  <si>
    <r>
      <rPr>
        <sz val="11"/>
        <rFont val="宋体"/>
        <family val="3"/>
        <charset val="134"/>
      </rPr>
      <t>东山区财政局</t>
    </r>
    <phoneticPr fontId="3" type="noConversion"/>
  </si>
  <si>
    <r>
      <rPr>
        <sz val="11"/>
        <rFont val="宋体"/>
        <family val="3"/>
        <charset val="134"/>
      </rPr>
      <t>萝北县财政局</t>
    </r>
    <phoneticPr fontId="3" type="noConversion"/>
  </si>
  <si>
    <r>
      <rPr>
        <sz val="11"/>
        <rFont val="宋体"/>
        <family val="3"/>
        <charset val="134"/>
      </rPr>
      <t>绥滨县财政局</t>
    </r>
    <phoneticPr fontId="3" type="noConversion"/>
  </si>
  <si>
    <r>
      <rPr>
        <b/>
        <sz val="11"/>
        <rFont val="宋体"/>
        <family val="3"/>
        <charset val="134"/>
      </rPr>
      <t>双鸭山市合计</t>
    </r>
  </si>
  <si>
    <r>
      <rPr>
        <sz val="11"/>
        <rFont val="宋体"/>
        <family val="3"/>
        <charset val="134"/>
      </rPr>
      <t>集贤县财政局</t>
    </r>
    <phoneticPr fontId="3" type="noConversion"/>
  </si>
  <si>
    <r>
      <rPr>
        <sz val="11"/>
        <rFont val="宋体"/>
        <family val="3"/>
        <charset val="134"/>
      </rPr>
      <t>宝清县财政局</t>
    </r>
    <phoneticPr fontId="3" type="noConversion"/>
  </si>
  <si>
    <r>
      <rPr>
        <sz val="11"/>
        <rFont val="宋体"/>
        <family val="3"/>
        <charset val="134"/>
      </rPr>
      <t>饶河县财政局</t>
    </r>
    <phoneticPr fontId="3" type="noConversion"/>
  </si>
  <si>
    <r>
      <rPr>
        <b/>
        <sz val="11"/>
        <rFont val="宋体"/>
        <family val="3"/>
        <charset val="134"/>
      </rPr>
      <t>黑河市合计</t>
    </r>
  </si>
  <si>
    <r>
      <rPr>
        <sz val="11"/>
        <rFont val="宋体"/>
        <family val="3"/>
        <charset val="134"/>
      </rPr>
      <t>黑河市财政局</t>
    </r>
    <phoneticPr fontId="3" type="noConversion"/>
  </si>
  <si>
    <r>
      <rPr>
        <sz val="11"/>
        <rFont val="宋体"/>
        <family val="3"/>
        <charset val="134"/>
      </rPr>
      <t>五大连池风景区财政局</t>
    </r>
    <phoneticPr fontId="3" type="noConversion"/>
  </si>
  <si>
    <r>
      <rPr>
        <sz val="11"/>
        <rFont val="宋体"/>
        <family val="3"/>
        <charset val="134"/>
      </rPr>
      <t>爱辉区财政局</t>
    </r>
    <phoneticPr fontId="3" type="noConversion"/>
  </si>
  <si>
    <r>
      <rPr>
        <sz val="11"/>
        <rFont val="宋体"/>
        <family val="3"/>
        <charset val="134"/>
      </rPr>
      <t>北安市财政局</t>
    </r>
    <phoneticPr fontId="3" type="noConversion"/>
  </si>
  <si>
    <r>
      <rPr>
        <sz val="11"/>
        <rFont val="宋体"/>
        <family val="3"/>
        <charset val="134"/>
      </rPr>
      <t>嫩江市财政局</t>
    </r>
    <phoneticPr fontId="3" type="noConversion"/>
  </si>
  <si>
    <r>
      <rPr>
        <sz val="11"/>
        <rFont val="宋体"/>
        <family val="3"/>
        <charset val="134"/>
      </rPr>
      <t>五大连池市财政局</t>
    </r>
    <phoneticPr fontId="3" type="noConversion"/>
  </si>
  <si>
    <r>
      <rPr>
        <sz val="11"/>
        <rFont val="宋体"/>
        <family val="3"/>
        <charset val="134"/>
      </rPr>
      <t>逊克县财政局</t>
    </r>
    <phoneticPr fontId="3" type="noConversion"/>
  </si>
  <si>
    <r>
      <rPr>
        <sz val="11"/>
        <rFont val="宋体"/>
        <family val="3"/>
        <charset val="134"/>
      </rPr>
      <t>孙吴县财政局</t>
    </r>
    <phoneticPr fontId="3" type="noConversion"/>
  </si>
  <si>
    <r>
      <rPr>
        <b/>
        <sz val="11"/>
        <rFont val="宋体"/>
        <family val="3"/>
        <charset val="134"/>
      </rPr>
      <t>伊春市合计</t>
    </r>
  </si>
  <si>
    <r>
      <rPr>
        <sz val="11"/>
        <rFont val="宋体"/>
        <family val="3"/>
        <charset val="134"/>
      </rPr>
      <t>伊春市财政局</t>
    </r>
    <phoneticPr fontId="3" type="noConversion"/>
  </si>
  <si>
    <r>
      <rPr>
        <sz val="11"/>
        <rFont val="宋体"/>
        <family val="3"/>
        <charset val="134"/>
      </rPr>
      <t>伊美区财政局</t>
    </r>
    <phoneticPr fontId="3" type="noConversion"/>
  </si>
  <si>
    <r>
      <rPr>
        <sz val="11"/>
        <rFont val="宋体"/>
        <family val="3"/>
        <charset val="134"/>
      </rPr>
      <t>友好区财政局</t>
    </r>
    <phoneticPr fontId="3" type="noConversion"/>
  </si>
  <si>
    <r>
      <rPr>
        <sz val="11"/>
        <rFont val="宋体"/>
        <family val="3"/>
        <charset val="134"/>
      </rPr>
      <t>金林区财政局</t>
    </r>
    <phoneticPr fontId="3" type="noConversion"/>
  </si>
  <si>
    <r>
      <rPr>
        <sz val="11"/>
        <rFont val="宋体"/>
        <family val="3"/>
        <charset val="134"/>
      </rPr>
      <t>铁力市财政局</t>
    </r>
    <phoneticPr fontId="3" type="noConversion"/>
  </si>
  <si>
    <r>
      <rPr>
        <sz val="11"/>
        <rFont val="宋体"/>
        <family val="3"/>
        <charset val="134"/>
      </rPr>
      <t>嘉荫县财政局</t>
    </r>
    <phoneticPr fontId="3" type="noConversion"/>
  </si>
  <si>
    <r>
      <rPr>
        <sz val="11"/>
        <rFont val="宋体"/>
        <family val="3"/>
        <charset val="134"/>
      </rPr>
      <t>汤旺县财政局</t>
    </r>
    <phoneticPr fontId="3" type="noConversion"/>
  </si>
  <si>
    <r>
      <rPr>
        <sz val="11"/>
        <rFont val="宋体"/>
        <family val="3"/>
        <charset val="134"/>
      </rPr>
      <t>大箐山县财政局</t>
    </r>
    <phoneticPr fontId="3" type="noConversion"/>
  </si>
  <si>
    <r>
      <rPr>
        <sz val="11"/>
        <rFont val="宋体"/>
        <family val="3"/>
        <charset val="134"/>
      </rPr>
      <t>南岔县财政局</t>
    </r>
    <phoneticPr fontId="3" type="noConversion"/>
  </si>
  <si>
    <r>
      <rPr>
        <b/>
        <sz val="11"/>
        <rFont val="宋体"/>
        <family val="3"/>
        <charset val="134"/>
      </rPr>
      <t>大庆市合计</t>
    </r>
  </si>
  <si>
    <r>
      <rPr>
        <sz val="11"/>
        <rFont val="宋体"/>
        <family val="3"/>
        <charset val="134"/>
      </rPr>
      <t>大庆市财政局</t>
    </r>
    <phoneticPr fontId="3" type="noConversion"/>
  </si>
  <si>
    <r>
      <rPr>
        <sz val="11"/>
        <rFont val="宋体"/>
        <family val="3"/>
        <charset val="134"/>
      </rPr>
      <t>萨尔图区财政局</t>
    </r>
    <phoneticPr fontId="3" type="noConversion"/>
  </si>
  <si>
    <r>
      <rPr>
        <sz val="11"/>
        <rFont val="宋体"/>
        <family val="3"/>
        <charset val="134"/>
      </rPr>
      <t>龙凤区财政局</t>
    </r>
    <phoneticPr fontId="3" type="noConversion"/>
  </si>
  <si>
    <r>
      <rPr>
        <sz val="11"/>
        <rFont val="宋体"/>
        <family val="3"/>
        <charset val="134"/>
      </rPr>
      <t>大同区财政局</t>
    </r>
    <phoneticPr fontId="3" type="noConversion"/>
  </si>
  <si>
    <r>
      <rPr>
        <sz val="11"/>
        <rFont val="宋体"/>
        <family val="3"/>
        <charset val="134"/>
      </rPr>
      <t>林甸县财政局</t>
    </r>
    <phoneticPr fontId="3" type="noConversion"/>
  </si>
  <si>
    <r>
      <rPr>
        <sz val="11"/>
        <rFont val="宋体"/>
        <family val="3"/>
        <charset val="134"/>
      </rPr>
      <t>肇州县财政局</t>
    </r>
    <phoneticPr fontId="3" type="noConversion"/>
  </si>
  <si>
    <r>
      <rPr>
        <sz val="11"/>
        <rFont val="宋体"/>
        <family val="3"/>
        <charset val="134"/>
      </rPr>
      <t>肇源县财政局</t>
    </r>
    <phoneticPr fontId="3" type="noConversion"/>
  </si>
  <si>
    <r>
      <rPr>
        <sz val="11"/>
        <rFont val="宋体"/>
        <family val="3"/>
        <charset val="134"/>
      </rPr>
      <t>杜蒙县财政局</t>
    </r>
    <phoneticPr fontId="3" type="noConversion"/>
  </si>
  <si>
    <r>
      <rPr>
        <b/>
        <sz val="11"/>
        <rFont val="宋体"/>
        <family val="3"/>
        <charset val="134"/>
      </rPr>
      <t>大兴安岭地区合计</t>
    </r>
    <phoneticPr fontId="3" type="noConversion"/>
  </si>
  <si>
    <r>
      <rPr>
        <sz val="11"/>
        <rFont val="宋体"/>
        <family val="3"/>
        <charset val="134"/>
      </rPr>
      <t>呼玛县财政局</t>
    </r>
    <phoneticPr fontId="3" type="noConversion"/>
  </si>
  <si>
    <r>
      <rPr>
        <sz val="11"/>
        <rFont val="宋体"/>
        <family val="3"/>
        <charset val="134"/>
      </rPr>
      <t>塔河县财政局</t>
    </r>
    <phoneticPr fontId="3" type="noConversion"/>
  </si>
  <si>
    <r>
      <rPr>
        <sz val="11"/>
        <rFont val="宋体"/>
        <family val="3"/>
        <charset val="134"/>
      </rPr>
      <t>漠河市财政局</t>
    </r>
    <phoneticPr fontId="3" type="noConversion"/>
  </si>
  <si>
    <r>
      <rPr>
        <b/>
        <sz val="11"/>
        <rFont val="宋体"/>
        <family val="3"/>
        <charset val="134"/>
      </rPr>
      <t>绥化市合计</t>
    </r>
  </si>
  <si>
    <r>
      <rPr>
        <sz val="11"/>
        <rFont val="宋体"/>
        <family val="3"/>
        <charset val="134"/>
      </rPr>
      <t>绥化市财政局</t>
    </r>
    <phoneticPr fontId="3" type="noConversion"/>
  </si>
  <si>
    <r>
      <rPr>
        <sz val="11"/>
        <rFont val="宋体"/>
        <family val="3"/>
        <charset val="134"/>
      </rPr>
      <t>北林区财政局</t>
    </r>
    <phoneticPr fontId="3" type="noConversion"/>
  </si>
  <si>
    <r>
      <rPr>
        <sz val="11"/>
        <rFont val="宋体"/>
        <family val="3"/>
        <charset val="134"/>
      </rPr>
      <t>安达市财政局</t>
    </r>
    <phoneticPr fontId="3" type="noConversion"/>
  </si>
  <si>
    <r>
      <rPr>
        <sz val="11"/>
        <rFont val="宋体"/>
        <family val="3"/>
        <charset val="134"/>
      </rPr>
      <t>肇东市财政局</t>
    </r>
    <phoneticPr fontId="3" type="noConversion"/>
  </si>
  <si>
    <r>
      <rPr>
        <sz val="11"/>
        <rFont val="宋体"/>
        <family val="3"/>
        <charset val="134"/>
      </rPr>
      <t>兰西县财政局</t>
    </r>
    <phoneticPr fontId="3" type="noConversion"/>
  </si>
  <si>
    <r>
      <rPr>
        <sz val="11"/>
        <rFont val="宋体"/>
        <family val="3"/>
        <charset val="134"/>
      </rPr>
      <t>青冈县财政局</t>
    </r>
    <phoneticPr fontId="3" type="noConversion"/>
  </si>
  <si>
    <r>
      <rPr>
        <sz val="11"/>
        <rFont val="宋体"/>
        <family val="3"/>
        <charset val="134"/>
      </rPr>
      <t>明水县财政局</t>
    </r>
    <phoneticPr fontId="3" type="noConversion"/>
  </si>
  <si>
    <r>
      <rPr>
        <sz val="11"/>
        <rFont val="宋体"/>
        <family val="3"/>
        <charset val="134"/>
      </rPr>
      <t>海伦市财政局</t>
    </r>
    <phoneticPr fontId="3" type="noConversion"/>
  </si>
  <si>
    <r>
      <rPr>
        <sz val="11"/>
        <rFont val="宋体"/>
        <family val="3"/>
        <charset val="134"/>
      </rPr>
      <t>望奎县财政局</t>
    </r>
    <phoneticPr fontId="3" type="noConversion"/>
  </si>
  <si>
    <r>
      <rPr>
        <sz val="11"/>
        <rFont val="宋体"/>
        <family val="3"/>
        <charset val="134"/>
      </rPr>
      <t>绥棱县财政局</t>
    </r>
    <phoneticPr fontId="3" type="noConversion"/>
  </si>
  <si>
    <r>
      <rPr>
        <sz val="11"/>
        <rFont val="宋体"/>
        <family val="3"/>
        <charset val="134"/>
      </rPr>
      <t>庆安县财政局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</si>
</sst>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1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1"/>
      <name val="Times New Roman"/>
      <family val="1"/>
    </font>
    <font>
      <sz val="18"/>
      <name val="Times New Roman"/>
      <family val="1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b/>
      <sz val="14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tabSelected="1" workbookViewId="0">
      <pane ySplit="6" topLeftCell="A106" activePane="bottomLeft" state="frozen"/>
      <selection pane="bottomLeft" activeCell="B6" sqref="B6:B121"/>
    </sheetView>
  </sheetViews>
  <sheetFormatPr defaultColWidth="9" defaultRowHeight="15"/>
  <cols>
    <col min="1" max="1" width="20.875" style="14" customWidth="1"/>
    <col min="2" max="2" width="23.125" style="15" customWidth="1"/>
    <col min="3" max="3" width="14.5" style="15" customWidth="1"/>
    <col min="4" max="4" width="14.75" style="15" customWidth="1"/>
    <col min="5" max="5" width="14.125" style="15" customWidth="1"/>
    <col min="6" max="7" width="17.625" style="15" customWidth="1"/>
    <col min="8" max="8" width="18.875" style="9" customWidth="1"/>
    <col min="9" max="16384" width="9" style="9"/>
  </cols>
  <sheetData>
    <row r="1" spans="1:8" ht="17.25" customHeight="1">
      <c r="A1" s="8" t="s">
        <v>84</v>
      </c>
      <c r="B1" s="8"/>
      <c r="C1" s="8"/>
      <c r="D1" s="8"/>
      <c r="E1" s="8"/>
      <c r="F1" s="8"/>
      <c r="G1" s="8"/>
    </row>
    <row r="2" spans="1:8" ht="30" customHeight="1">
      <c r="A2" s="16" t="s">
        <v>85</v>
      </c>
      <c r="B2" s="16"/>
      <c r="C2" s="16"/>
      <c r="D2" s="16"/>
      <c r="E2" s="16"/>
      <c r="F2" s="16"/>
      <c r="G2" s="16"/>
      <c r="H2" s="16"/>
    </row>
    <row r="3" spans="1:8" ht="25.5" customHeight="1">
      <c r="A3" s="17" t="s">
        <v>86</v>
      </c>
      <c r="B3" s="17"/>
      <c r="C3" s="17"/>
      <c r="D3" s="17"/>
      <c r="E3" s="17"/>
      <c r="F3" s="17"/>
      <c r="G3" s="17"/>
      <c r="H3" s="17"/>
    </row>
    <row r="4" spans="1:8" ht="25.5" customHeight="1">
      <c r="A4" s="19" t="s">
        <v>87</v>
      </c>
      <c r="B4" s="20" t="s">
        <v>88</v>
      </c>
      <c r="C4" s="18" t="s">
        <v>89</v>
      </c>
      <c r="D4" s="18"/>
      <c r="E4" s="18"/>
      <c r="F4" s="18" t="s">
        <v>90</v>
      </c>
      <c r="G4" s="18"/>
      <c r="H4" s="18"/>
    </row>
    <row r="5" spans="1:8" s="12" customFormat="1" ht="54.95" customHeight="1">
      <c r="A5" s="19"/>
      <c r="B5" s="20"/>
      <c r="C5" s="11" t="s">
        <v>91</v>
      </c>
      <c r="D5" s="11" t="s">
        <v>92</v>
      </c>
      <c r="E5" s="11" t="s">
        <v>93</v>
      </c>
      <c r="F5" s="11" t="s">
        <v>91</v>
      </c>
      <c r="G5" s="11" t="s">
        <v>94</v>
      </c>
      <c r="H5" s="11" t="s">
        <v>95</v>
      </c>
    </row>
    <row r="6" spans="1:8" s="13" customFormat="1" ht="24.95" customHeight="1">
      <c r="A6" s="1"/>
      <c r="B6" s="10" t="s">
        <v>96</v>
      </c>
      <c r="C6" s="2">
        <f t="shared" ref="C6:H6" si="0">SUM(C7,C23,C38,C50,C58,C68,C74,C78,C87,C97,C106,C110)</f>
        <v>132012</v>
      </c>
      <c r="D6" s="2">
        <f t="shared" si="0"/>
        <v>105581</v>
      </c>
      <c r="E6" s="2">
        <f t="shared" si="0"/>
        <v>26431</v>
      </c>
      <c r="F6" s="2">
        <f t="shared" si="0"/>
        <v>56000</v>
      </c>
      <c r="G6" s="2">
        <f t="shared" si="0"/>
        <v>44800</v>
      </c>
      <c r="H6" s="2">
        <f t="shared" si="0"/>
        <v>11200</v>
      </c>
    </row>
    <row r="7" spans="1:8" s="13" customFormat="1" ht="24.95" customHeight="1">
      <c r="A7" s="6" t="s">
        <v>0</v>
      </c>
      <c r="B7" s="21" t="s">
        <v>97</v>
      </c>
      <c r="C7" s="7">
        <f t="shared" ref="C7:H7" si="1">SUM(C8,C15:C22)</f>
        <v>22757</v>
      </c>
      <c r="D7" s="7">
        <f t="shared" si="1"/>
        <v>18200</v>
      </c>
      <c r="E7" s="7">
        <f t="shared" si="1"/>
        <v>4557</v>
      </c>
      <c r="F7" s="7">
        <f t="shared" si="1"/>
        <v>9648</v>
      </c>
      <c r="G7" s="7">
        <f t="shared" si="1"/>
        <v>7719</v>
      </c>
      <c r="H7" s="7">
        <f t="shared" si="1"/>
        <v>1929</v>
      </c>
    </row>
    <row r="8" spans="1:8" ht="24.95" customHeight="1">
      <c r="A8" s="3" t="s">
        <v>1</v>
      </c>
      <c r="B8" s="10" t="s">
        <v>98</v>
      </c>
      <c r="C8" s="2">
        <f t="shared" ref="C8:C22" si="2">D8+E8</f>
        <v>3869</v>
      </c>
      <c r="D8" s="2">
        <f>SUM(D9:D14)</f>
        <v>3093</v>
      </c>
      <c r="E8" s="2">
        <f>SUM(E9:E14)</f>
        <v>776</v>
      </c>
      <c r="F8" s="2">
        <f t="shared" ref="F8:F22" si="3">G8+H8</f>
        <v>1641</v>
      </c>
      <c r="G8" s="2">
        <f>SUM(G9:G14)</f>
        <v>1311</v>
      </c>
      <c r="H8" s="2">
        <f>SUM(H9:H14)</f>
        <v>330</v>
      </c>
    </row>
    <row r="9" spans="1:8" ht="24.95" customHeight="1">
      <c r="A9" s="4"/>
      <c r="B9" s="10" t="s">
        <v>99</v>
      </c>
      <c r="C9" s="2">
        <f t="shared" si="2"/>
        <v>313</v>
      </c>
      <c r="D9" s="2">
        <v>250</v>
      </c>
      <c r="E9" s="5">
        <v>63</v>
      </c>
      <c r="F9" s="2">
        <f t="shared" si="3"/>
        <v>133</v>
      </c>
      <c r="G9" s="2">
        <v>106</v>
      </c>
      <c r="H9" s="5">
        <v>27</v>
      </c>
    </row>
    <row r="10" spans="1:8" ht="24.95" customHeight="1">
      <c r="A10" s="4"/>
      <c r="B10" s="10" t="s">
        <v>100</v>
      </c>
      <c r="C10" s="2">
        <f t="shared" si="2"/>
        <v>322</v>
      </c>
      <c r="D10" s="2">
        <v>257</v>
      </c>
      <c r="E10" s="5">
        <v>65</v>
      </c>
      <c r="F10" s="2">
        <f t="shared" si="3"/>
        <v>137</v>
      </c>
      <c r="G10" s="2">
        <v>109</v>
      </c>
      <c r="H10" s="5">
        <v>28</v>
      </c>
    </row>
    <row r="11" spans="1:8" ht="24.95" customHeight="1">
      <c r="A11" s="4"/>
      <c r="B11" s="10" t="s">
        <v>101</v>
      </c>
      <c r="C11" s="2">
        <f t="shared" si="2"/>
        <v>458</v>
      </c>
      <c r="D11" s="2">
        <v>366</v>
      </c>
      <c r="E11" s="5">
        <v>92</v>
      </c>
      <c r="F11" s="2">
        <f t="shared" si="3"/>
        <v>194</v>
      </c>
      <c r="G11" s="2">
        <v>155</v>
      </c>
      <c r="H11" s="5">
        <v>39</v>
      </c>
    </row>
    <row r="12" spans="1:8" ht="24.95" customHeight="1">
      <c r="A12" s="4"/>
      <c r="B12" s="10" t="s">
        <v>102</v>
      </c>
      <c r="C12" s="2">
        <f t="shared" si="2"/>
        <v>24</v>
      </c>
      <c r="D12" s="2">
        <v>19</v>
      </c>
      <c r="E12" s="5">
        <v>5</v>
      </c>
      <c r="F12" s="2">
        <f t="shared" si="3"/>
        <v>10</v>
      </c>
      <c r="G12" s="2">
        <v>8</v>
      </c>
      <c r="H12" s="5">
        <v>2</v>
      </c>
    </row>
    <row r="13" spans="1:8" ht="24.95" customHeight="1">
      <c r="A13" s="1"/>
      <c r="B13" s="10" t="s">
        <v>103</v>
      </c>
      <c r="C13" s="2">
        <f t="shared" si="2"/>
        <v>1033</v>
      </c>
      <c r="D13" s="2">
        <v>826</v>
      </c>
      <c r="E13" s="5">
        <v>207</v>
      </c>
      <c r="F13" s="2">
        <f t="shared" si="3"/>
        <v>438</v>
      </c>
      <c r="G13" s="2">
        <v>350</v>
      </c>
      <c r="H13" s="5">
        <v>88</v>
      </c>
    </row>
    <row r="14" spans="1:8" ht="24.95" customHeight="1">
      <c r="A14" s="4"/>
      <c r="B14" s="10" t="s">
        <v>104</v>
      </c>
      <c r="C14" s="2">
        <f t="shared" si="2"/>
        <v>1719</v>
      </c>
      <c r="D14" s="2">
        <v>1375</v>
      </c>
      <c r="E14" s="5">
        <v>344</v>
      </c>
      <c r="F14" s="2">
        <f t="shared" si="3"/>
        <v>729</v>
      </c>
      <c r="G14" s="2">
        <v>583</v>
      </c>
      <c r="H14" s="5">
        <v>146</v>
      </c>
    </row>
    <row r="15" spans="1:8" ht="24.95" customHeight="1">
      <c r="A15" s="3" t="s">
        <v>2</v>
      </c>
      <c r="B15" s="10" t="s">
        <v>105</v>
      </c>
      <c r="C15" s="2">
        <f t="shared" si="2"/>
        <v>2042</v>
      </c>
      <c r="D15" s="2">
        <v>1633</v>
      </c>
      <c r="E15" s="5">
        <v>409</v>
      </c>
      <c r="F15" s="2">
        <f t="shared" si="3"/>
        <v>866</v>
      </c>
      <c r="G15" s="2">
        <v>693</v>
      </c>
      <c r="H15" s="5">
        <v>173</v>
      </c>
    </row>
    <row r="16" spans="1:8" ht="24.95" customHeight="1">
      <c r="A16" s="3" t="s">
        <v>3</v>
      </c>
      <c r="B16" s="10" t="s">
        <v>106</v>
      </c>
      <c r="C16" s="2">
        <f t="shared" si="2"/>
        <v>2753</v>
      </c>
      <c r="D16" s="2">
        <v>2202</v>
      </c>
      <c r="E16" s="5">
        <v>551</v>
      </c>
      <c r="F16" s="2">
        <f t="shared" si="3"/>
        <v>1167</v>
      </c>
      <c r="G16" s="2">
        <v>934</v>
      </c>
      <c r="H16" s="5">
        <v>233</v>
      </c>
    </row>
    <row r="17" spans="1:8" ht="24.95" customHeight="1">
      <c r="A17" s="3" t="s">
        <v>4</v>
      </c>
      <c r="B17" s="10" t="s">
        <v>107</v>
      </c>
      <c r="C17" s="2">
        <f t="shared" si="2"/>
        <v>4329</v>
      </c>
      <c r="D17" s="2">
        <v>3463</v>
      </c>
      <c r="E17" s="5">
        <v>866</v>
      </c>
      <c r="F17" s="2">
        <f t="shared" si="3"/>
        <v>1836</v>
      </c>
      <c r="G17" s="2">
        <v>1469</v>
      </c>
      <c r="H17" s="5">
        <v>367</v>
      </c>
    </row>
    <row r="18" spans="1:8" ht="24.95" customHeight="1">
      <c r="A18" s="3" t="s">
        <v>5</v>
      </c>
      <c r="B18" s="10" t="s">
        <v>108</v>
      </c>
      <c r="C18" s="2">
        <f t="shared" si="2"/>
        <v>1697</v>
      </c>
      <c r="D18" s="2">
        <v>1357</v>
      </c>
      <c r="E18" s="5">
        <v>340</v>
      </c>
      <c r="F18" s="2">
        <f t="shared" si="3"/>
        <v>720</v>
      </c>
      <c r="G18" s="2">
        <v>576</v>
      </c>
      <c r="H18" s="5">
        <v>144</v>
      </c>
    </row>
    <row r="19" spans="1:8" ht="24.95" customHeight="1">
      <c r="A19" s="3" t="s">
        <v>6</v>
      </c>
      <c r="B19" s="10" t="s">
        <v>109</v>
      </c>
      <c r="C19" s="2">
        <f t="shared" si="2"/>
        <v>1615</v>
      </c>
      <c r="D19" s="2">
        <v>1292</v>
      </c>
      <c r="E19" s="5">
        <v>323</v>
      </c>
      <c r="F19" s="2">
        <f t="shared" si="3"/>
        <v>685</v>
      </c>
      <c r="G19" s="2">
        <v>548</v>
      </c>
      <c r="H19" s="5">
        <v>137</v>
      </c>
    </row>
    <row r="20" spans="1:8" ht="24.95" customHeight="1">
      <c r="A20" s="3" t="s">
        <v>7</v>
      </c>
      <c r="B20" s="10" t="s">
        <v>110</v>
      </c>
      <c r="C20" s="2">
        <f t="shared" si="2"/>
        <v>1508</v>
      </c>
      <c r="D20" s="2">
        <v>1206</v>
      </c>
      <c r="E20" s="5">
        <v>302</v>
      </c>
      <c r="F20" s="2">
        <f t="shared" si="3"/>
        <v>640</v>
      </c>
      <c r="G20" s="2">
        <v>512</v>
      </c>
      <c r="H20" s="5">
        <v>128</v>
      </c>
    </row>
    <row r="21" spans="1:8" ht="24.95" customHeight="1">
      <c r="A21" s="3" t="s">
        <v>8</v>
      </c>
      <c r="B21" s="10" t="s">
        <v>111</v>
      </c>
      <c r="C21" s="2">
        <f t="shared" si="2"/>
        <v>3042</v>
      </c>
      <c r="D21" s="2">
        <v>2433</v>
      </c>
      <c r="E21" s="5">
        <v>609</v>
      </c>
      <c r="F21" s="2">
        <f t="shared" si="3"/>
        <v>1287</v>
      </c>
      <c r="G21" s="2">
        <v>1031</v>
      </c>
      <c r="H21" s="5">
        <v>256</v>
      </c>
    </row>
    <row r="22" spans="1:8" ht="24.95" customHeight="1">
      <c r="A22" s="3" t="s">
        <v>9</v>
      </c>
      <c r="B22" s="10" t="s">
        <v>112</v>
      </c>
      <c r="C22" s="2">
        <f t="shared" si="2"/>
        <v>1902</v>
      </c>
      <c r="D22" s="2">
        <v>1521</v>
      </c>
      <c r="E22" s="5">
        <v>381</v>
      </c>
      <c r="F22" s="2">
        <f t="shared" si="3"/>
        <v>806</v>
      </c>
      <c r="G22" s="2">
        <v>645</v>
      </c>
      <c r="H22" s="5">
        <v>161</v>
      </c>
    </row>
    <row r="23" spans="1:8" s="13" customFormat="1" ht="24.95" customHeight="1">
      <c r="A23" s="6" t="s">
        <v>10</v>
      </c>
      <c r="B23" s="21" t="s">
        <v>113</v>
      </c>
      <c r="C23" s="7">
        <f t="shared" ref="C23:H23" si="4">SUM(C24,C29:C37)</f>
        <v>32113</v>
      </c>
      <c r="D23" s="7">
        <f t="shared" si="4"/>
        <v>25687</v>
      </c>
      <c r="E23" s="7">
        <f t="shared" si="4"/>
        <v>6426</v>
      </c>
      <c r="F23" s="7">
        <f t="shared" si="4"/>
        <v>13623</v>
      </c>
      <c r="G23" s="7">
        <f t="shared" si="4"/>
        <v>10900</v>
      </c>
      <c r="H23" s="7">
        <f t="shared" si="4"/>
        <v>2723</v>
      </c>
    </row>
    <row r="24" spans="1:8" ht="24.95" customHeight="1">
      <c r="A24" s="3" t="s">
        <v>11</v>
      </c>
      <c r="B24" s="10" t="s">
        <v>114</v>
      </c>
      <c r="C24" s="2">
        <f t="shared" ref="C24:H24" si="5">SUM(C25:C28)</f>
        <v>1313</v>
      </c>
      <c r="D24" s="2">
        <f t="shared" si="5"/>
        <v>1049</v>
      </c>
      <c r="E24" s="2">
        <f t="shared" si="5"/>
        <v>264</v>
      </c>
      <c r="F24" s="2">
        <f t="shared" si="5"/>
        <v>557</v>
      </c>
      <c r="G24" s="2">
        <f t="shared" si="5"/>
        <v>445</v>
      </c>
      <c r="H24" s="2">
        <f t="shared" si="5"/>
        <v>112</v>
      </c>
    </row>
    <row r="25" spans="1:8" ht="24.95" customHeight="1">
      <c r="A25" s="3"/>
      <c r="B25" s="10" t="s">
        <v>115</v>
      </c>
      <c r="C25" s="2">
        <f t="shared" ref="C25:C37" si="6">D25+E25</f>
        <v>44</v>
      </c>
      <c r="D25" s="2">
        <v>35</v>
      </c>
      <c r="E25" s="5">
        <v>9</v>
      </c>
      <c r="F25" s="2">
        <f t="shared" ref="F25:F37" si="7">G25+H25</f>
        <v>19</v>
      </c>
      <c r="G25" s="2">
        <v>15</v>
      </c>
      <c r="H25" s="5">
        <v>4</v>
      </c>
    </row>
    <row r="26" spans="1:8" ht="24.95" customHeight="1">
      <c r="A26" s="3"/>
      <c r="B26" s="10" t="s">
        <v>116</v>
      </c>
      <c r="C26" s="2">
        <f t="shared" si="6"/>
        <v>88</v>
      </c>
      <c r="D26" s="2">
        <v>70</v>
      </c>
      <c r="E26" s="5">
        <v>18</v>
      </c>
      <c r="F26" s="2">
        <f t="shared" si="7"/>
        <v>38</v>
      </c>
      <c r="G26" s="2">
        <v>30</v>
      </c>
      <c r="H26" s="5">
        <v>8</v>
      </c>
    </row>
    <row r="27" spans="1:8" ht="24.95" customHeight="1">
      <c r="A27" s="3"/>
      <c r="B27" s="10" t="s">
        <v>117</v>
      </c>
      <c r="C27" s="2">
        <f t="shared" si="6"/>
        <v>387</v>
      </c>
      <c r="D27" s="2">
        <v>309</v>
      </c>
      <c r="E27" s="5">
        <v>78</v>
      </c>
      <c r="F27" s="2">
        <f t="shared" si="7"/>
        <v>164</v>
      </c>
      <c r="G27" s="2">
        <v>131</v>
      </c>
      <c r="H27" s="5">
        <v>33</v>
      </c>
    </row>
    <row r="28" spans="1:8" ht="24.95" customHeight="1">
      <c r="A28" s="3"/>
      <c r="B28" s="10" t="s">
        <v>118</v>
      </c>
      <c r="C28" s="2">
        <f t="shared" si="6"/>
        <v>794</v>
      </c>
      <c r="D28" s="2">
        <v>635</v>
      </c>
      <c r="E28" s="5">
        <v>159</v>
      </c>
      <c r="F28" s="2">
        <f t="shared" si="7"/>
        <v>336</v>
      </c>
      <c r="G28" s="2">
        <v>269</v>
      </c>
      <c r="H28" s="5">
        <v>67</v>
      </c>
    </row>
    <row r="29" spans="1:8" ht="24.95" customHeight="1">
      <c r="A29" s="3" t="s">
        <v>12</v>
      </c>
      <c r="B29" s="10" t="s">
        <v>119</v>
      </c>
      <c r="C29" s="2">
        <f t="shared" si="6"/>
        <v>4179</v>
      </c>
      <c r="D29" s="2">
        <v>3343</v>
      </c>
      <c r="E29" s="5">
        <v>836</v>
      </c>
      <c r="F29" s="2">
        <f t="shared" si="7"/>
        <v>1772</v>
      </c>
      <c r="G29" s="2">
        <v>1418</v>
      </c>
      <c r="H29" s="5">
        <v>354</v>
      </c>
    </row>
    <row r="30" spans="1:8" ht="24.95" customHeight="1">
      <c r="A30" s="3" t="s">
        <v>13</v>
      </c>
      <c r="B30" s="10" t="s">
        <v>120</v>
      </c>
      <c r="C30" s="2">
        <f t="shared" si="6"/>
        <v>4379</v>
      </c>
      <c r="D30" s="2">
        <v>3503</v>
      </c>
      <c r="E30" s="5">
        <v>876</v>
      </c>
      <c r="F30" s="2">
        <f t="shared" si="7"/>
        <v>1857</v>
      </c>
      <c r="G30" s="2">
        <v>1486</v>
      </c>
      <c r="H30" s="5">
        <v>371</v>
      </c>
    </row>
    <row r="31" spans="1:8" ht="24.95" customHeight="1">
      <c r="A31" s="3" t="s">
        <v>14</v>
      </c>
      <c r="B31" s="10" t="s">
        <v>121</v>
      </c>
      <c r="C31" s="2">
        <f t="shared" si="6"/>
        <v>5748</v>
      </c>
      <c r="D31" s="2">
        <v>4598</v>
      </c>
      <c r="E31" s="5">
        <v>1150</v>
      </c>
      <c r="F31" s="2">
        <f t="shared" si="7"/>
        <v>2438</v>
      </c>
      <c r="G31" s="2">
        <v>1951</v>
      </c>
      <c r="H31" s="5">
        <v>487</v>
      </c>
    </row>
    <row r="32" spans="1:8" ht="24.95" customHeight="1">
      <c r="A32" s="3" t="s">
        <v>15</v>
      </c>
      <c r="B32" s="10" t="s">
        <v>122</v>
      </c>
      <c r="C32" s="2">
        <f t="shared" si="6"/>
        <v>3373</v>
      </c>
      <c r="D32" s="2">
        <v>2698</v>
      </c>
      <c r="E32" s="5">
        <v>675</v>
      </c>
      <c r="F32" s="2">
        <f t="shared" si="7"/>
        <v>1431</v>
      </c>
      <c r="G32" s="2">
        <v>1145</v>
      </c>
      <c r="H32" s="5">
        <v>286</v>
      </c>
    </row>
    <row r="33" spans="1:8" ht="24.95" customHeight="1">
      <c r="A33" s="3" t="s">
        <v>16</v>
      </c>
      <c r="B33" s="10" t="s">
        <v>123</v>
      </c>
      <c r="C33" s="2">
        <f t="shared" si="6"/>
        <v>3039</v>
      </c>
      <c r="D33" s="2">
        <v>2431</v>
      </c>
      <c r="E33" s="5">
        <v>608</v>
      </c>
      <c r="F33" s="2">
        <f t="shared" si="7"/>
        <v>1290</v>
      </c>
      <c r="G33" s="2">
        <v>1032</v>
      </c>
      <c r="H33" s="5">
        <v>258</v>
      </c>
    </row>
    <row r="34" spans="1:8" ht="24.95" customHeight="1">
      <c r="A34" s="3" t="s">
        <v>17</v>
      </c>
      <c r="B34" s="10" t="s">
        <v>124</v>
      </c>
      <c r="C34" s="2">
        <f t="shared" si="6"/>
        <v>2359</v>
      </c>
      <c r="D34" s="2">
        <v>1887</v>
      </c>
      <c r="E34" s="5">
        <v>472</v>
      </c>
      <c r="F34" s="2">
        <f t="shared" si="7"/>
        <v>1001</v>
      </c>
      <c r="G34" s="2">
        <v>801</v>
      </c>
      <c r="H34" s="5">
        <v>200</v>
      </c>
    </row>
    <row r="35" spans="1:8" ht="24.95" customHeight="1">
      <c r="A35" s="3" t="s">
        <v>18</v>
      </c>
      <c r="B35" s="10" t="s">
        <v>125</v>
      </c>
      <c r="C35" s="2">
        <f t="shared" si="6"/>
        <v>3410</v>
      </c>
      <c r="D35" s="2">
        <v>2728</v>
      </c>
      <c r="E35" s="5">
        <v>682</v>
      </c>
      <c r="F35" s="2">
        <f t="shared" si="7"/>
        <v>1447</v>
      </c>
      <c r="G35" s="2">
        <v>1158</v>
      </c>
      <c r="H35" s="5">
        <v>289</v>
      </c>
    </row>
    <row r="36" spans="1:8" ht="24.95" customHeight="1">
      <c r="A36" s="3" t="s">
        <v>19</v>
      </c>
      <c r="B36" s="10" t="s">
        <v>126</v>
      </c>
      <c r="C36" s="2">
        <f t="shared" si="6"/>
        <v>1225</v>
      </c>
      <c r="D36" s="2">
        <v>980</v>
      </c>
      <c r="E36" s="5">
        <v>245</v>
      </c>
      <c r="F36" s="2">
        <f t="shared" si="7"/>
        <v>520</v>
      </c>
      <c r="G36" s="2">
        <v>416</v>
      </c>
      <c r="H36" s="5">
        <v>104</v>
      </c>
    </row>
    <row r="37" spans="1:8" ht="24.95" customHeight="1">
      <c r="A37" s="3" t="s">
        <v>20</v>
      </c>
      <c r="B37" s="10" t="s">
        <v>127</v>
      </c>
      <c r="C37" s="2">
        <f t="shared" si="6"/>
        <v>3088</v>
      </c>
      <c r="D37" s="2">
        <v>2470</v>
      </c>
      <c r="E37" s="5">
        <v>618</v>
      </c>
      <c r="F37" s="2">
        <f t="shared" si="7"/>
        <v>1310</v>
      </c>
      <c r="G37" s="2">
        <v>1048</v>
      </c>
      <c r="H37" s="5">
        <v>262</v>
      </c>
    </row>
    <row r="38" spans="1:8" s="13" customFormat="1" ht="24.95" customHeight="1">
      <c r="A38" s="6" t="s">
        <v>21</v>
      </c>
      <c r="B38" s="21" t="s">
        <v>128</v>
      </c>
      <c r="C38" s="7">
        <f t="shared" ref="C38:H38" si="8">SUM(C39,C44:C49)</f>
        <v>7738</v>
      </c>
      <c r="D38" s="7">
        <f t="shared" si="8"/>
        <v>6188</v>
      </c>
      <c r="E38" s="7">
        <f t="shared" si="8"/>
        <v>1550</v>
      </c>
      <c r="F38" s="7">
        <f t="shared" si="8"/>
        <v>3284</v>
      </c>
      <c r="G38" s="7">
        <f t="shared" si="8"/>
        <v>2627</v>
      </c>
      <c r="H38" s="7">
        <f t="shared" si="8"/>
        <v>657</v>
      </c>
    </row>
    <row r="39" spans="1:8" ht="24.95" customHeight="1">
      <c r="A39" s="3" t="s">
        <v>22</v>
      </c>
      <c r="B39" s="10" t="s">
        <v>129</v>
      </c>
      <c r="C39" s="2">
        <f t="shared" ref="C39:H39" si="9">SUM(C40:C43)</f>
        <v>820</v>
      </c>
      <c r="D39" s="2">
        <f t="shared" si="9"/>
        <v>655</v>
      </c>
      <c r="E39" s="2">
        <f t="shared" si="9"/>
        <v>165</v>
      </c>
      <c r="F39" s="2">
        <f t="shared" si="9"/>
        <v>348</v>
      </c>
      <c r="G39" s="2">
        <f t="shared" si="9"/>
        <v>278</v>
      </c>
      <c r="H39" s="2">
        <f t="shared" si="9"/>
        <v>70</v>
      </c>
    </row>
    <row r="40" spans="1:8" ht="24.95" customHeight="1">
      <c r="A40" s="3"/>
      <c r="B40" s="10" t="s">
        <v>130</v>
      </c>
      <c r="C40" s="2">
        <f t="shared" ref="C40:C49" si="10">D40+E40</f>
        <v>55</v>
      </c>
      <c r="D40" s="2">
        <v>44</v>
      </c>
      <c r="E40" s="5">
        <v>11</v>
      </c>
      <c r="F40" s="2">
        <f t="shared" ref="F40:F49" si="11">G40+H40</f>
        <v>24</v>
      </c>
      <c r="G40" s="2">
        <v>19</v>
      </c>
      <c r="H40" s="5">
        <v>5</v>
      </c>
    </row>
    <row r="41" spans="1:8" ht="24.95" customHeight="1">
      <c r="A41" s="3"/>
      <c r="B41" s="10" t="s">
        <v>131</v>
      </c>
      <c r="C41" s="2">
        <f t="shared" si="10"/>
        <v>584</v>
      </c>
      <c r="D41" s="2">
        <v>467</v>
      </c>
      <c r="E41" s="5">
        <v>117</v>
      </c>
      <c r="F41" s="2">
        <f t="shared" si="11"/>
        <v>248</v>
      </c>
      <c r="G41" s="2">
        <v>198</v>
      </c>
      <c r="H41" s="5">
        <v>50</v>
      </c>
    </row>
    <row r="42" spans="1:8" ht="24.95" customHeight="1">
      <c r="A42" s="3"/>
      <c r="B42" s="10" t="s">
        <v>132</v>
      </c>
      <c r="C42" s="2">
        <f t="shared" si="10"/>
        <v>47</v>
      </c>
      <c r="D42" s="2">
        <v>37</v>
      </c>
      <c r="E42" s="5">
        <v>10</v>
      </c>
      <c r="F42" s="2">
        <f t="shared" si="11"/>
        <v>20</v>
      </c>
      <c r="G42" s="2">
        <v>16</v>
      </c>
      <c r="H42" s="5">
        <v>4</v>
      </c>
    </row>
    <row r="43" spans="1:8" ht="24.95" customHeight="1">
      <c r="A43" s="3"/>
      <c r="B43" s="10" t="s">
        <v>133</v>
      </c>
      <c r="C43" s="2">
        <f t="shared" si="10"/>
        <v>134</v>
      </c>
      <c r="D43" s="2">
        <v>107</v>
      </c>
      <c r="E43" s="2">
        <v>27</v>
      </c>
      <c r="F43" s="2">
        <f t="shared" si="11"/>
        <v>56</v>
      </c>
      <c r="G43" s="2">
        <v>45</v>
      </c>
      <c r="H43" s="5">
        <v>11</v>
      </c>
    </row>
    <row r="44" spans="1:8" ht="24.95" customHeight="1">
      <c r="A44" s="3" t="s">
        <v>23</v>
      </c>
      <c r="B44" s="10" t="s">
        <v>134</v>
      </c>
      <c r="C44" s="2">
        <f t="shared" si="10"/>
        <v>1534</v>
      </c>
      <c r="D44" s="2">
        <v>1227</v>
      </c>
      <c r="E44" s="2">
        <v>307</v>
      </c>
      <c r="F44" s="2">
        <f t="shared" si="11"/>
        <v>651</v>
      </c>
      <c r="G44" s="2">
        <v>521</v>
      </c>
      <c r="H44" s="5">
        <v>130</v>
      </c>
    </row>
    <row r="45" spans="1:8" ht="24.95" customHeight="1">
      <c r="A45" s="3" t="s">
        <v>24</v>
      </c>
      <c r="B45" s="10" t="s">
        <v>135</v>
      </c>
      <c r="C45" s="2">
        <f t="shared" si="10"/>
        <v>739</v>
      </c>
      <c r="D45" s="2">
        <v>591</v>
      </c>
      <c r="E45" s="2">
        <v>148</v>
      </c>
      <c r="F45" s="2">
        <f t="shared" si="11"/>
        <v>314</v>
      </c>
      <c r="G45" s="2">
        <v>251</v>
      </c>
      <c r="H45" s="5">
        <v>63</v>
      </c>
    </row>
    <row r="46" spans="1:8" ht="24.95" customHeight="1">
      <c r="A46" s="3" t="s">
        <v>25</v>
      </c>
      <c r="B46" s="10" t="s">
        <v>136</v>
      </c>
      <c r="C46" s="2">
        <f t="shared" si="10"/>
        <v>1443</v>
      </c>
      <c r="D46" s="2">
        <v>1154</v>
      </c>
      <c r="E46" s="2">
        <v>289</v>
      </c>
      <c r="F46" s="2">
        <f t="shared" si="11"/>
        <v>612</v>
      </c>
      <c r="G46" s="2">
        <v>490</v>
      </c>
      <c r="H46" s="5">
        <v>122</v>
      </c>
    </row>
    <row r="47" spans="1:8" ht="24.95" customHeight="1">
      <c r="A47" s="3" t="s">
        <v>26</v>
      </c>
      <c r="B47" s="10" t="s">
        <v>137</v>
      </c>
      <c r="C47" s="2">
        <f t="shared" si="10"/>
        <v>2005</v>
      </c>
      <c r="D47" s="2">
        <v>1604</v>
      </c>
      <c r="E47" s="2">
        <v>401</v>
      </c>
      <c r="F47" s="2">
        <f t="shared" si="11"/>
        <v>851</v>
      </c>
      <c r="G47" s="2">
        <v>681</v>
      </c>
      <c r="H47" s="5">
        <v>170</v>
      </c>
    </row>
    <row r="48" spans="1:8" ht="24.95" customHeight="1">
      <c r="A48" s="3" t="s">
        <v>27</v>
      </c>
      <c r="B48" s="10" t="s">
        <v>138</v>
      </c>
      <c r="C48" s="2">
        <f t="shared" si="10"/>
        <v>1187</v>
      </c>
      <c r="D48" s="2">
        <v>949</v>
      </c>
      <c r="E48" s="2">
        <v>238</v>
      </c>
      <c r="F48" s="2">
        <f t="shared" si="11"/>
        <v>504</v>
      </c>
      <c r="G48" s="2">
        <v>403</v>
      </c>
      <c r="H48" s="5">
        <v>101</v>
      </c>
    </row>
    <row r="49" spans="1:8" ht="24.95" customHeight="1">
      <c r="A49" s="3" t="s">
        <v>28</v>
      </c>
      <c r="B49" s="10" t="s">
        <v>139</v>
      </c>
      <c r="C49" s="2">
        <f t="shared" si="10"/>
        <v>10</v>
      </c>
      <c r="D49" s="2">
        <v>8</v>
      </c>
      <c r="E49" s="2">
        <v>2</v>
      </c>
      <c r="F49" s="2">
        <f t="shared" si="11"/>
        <v>4</v>
      </c>
      <c r="G49" s="2">
        <v>3</v>
      </c>
      <c r="H49" s="5">
        <v>1</v>
      </c>
    </row>
    <row r="50" spans="1:8" s="13" customFormat="1" ht="24.95" customHeight="1">
      <c r="A50" s="6" t="s">
        <v>29</v>
      </c>
      <c r="B50" s="21" t="s">
        <v>140</v>
      </c>
      <c r="C50" s="7">
        <f t="shared" ref="C50:H50" si="12">SUM(C51,C53:C57)</f>
        <v>6293</v>
      </c>
      <c r="D50" s="7">
        <f t="shared" si="12"/>
        <v>5033</v>
      </c>
      <c r="E50" s="7">
        <f t="shared" si="12"/>
        <v>1260</v>
      </c>
      <c r="F50" s="7">
        <f t="shared" si="12"/>
        <v>2669</v>
      </c>
      <c r="G50" s="7">
        <f t="shared" si="12"/>
        <v>2135</v>
      </c>
      <c r="H50" s="7">
        <f t="shared" si="12"/>
        <v>534</v>
      </c>
    </row>
    <row r="51" spans="1:8" ht="24.95" customHeight="1">
      <c r="A51" s="3" t="s">
        <v>30</v>
      </c>
      <c r="B51" s="10" t="s">
        <v>141</v>
      </c>
      <c r="C51" s="2">
        <f t="shared" ref="C51:H51" si="13">SUM(C52:C52)</f>
        <v>753</v>
      </c>
      <c r="D51" s="2">
        <f t="shared" si="13"/>
        <v>602</v>
      </c>
      <c r="E51" s="2">
        <f t="shared" si="13"/>
        <v>151</v>
      </c>
      <c r="F51" s="2">
        <f t="shared" si="13"/>
        <v>319</v>
      </c>
      <c r="G51" s="2">
        <f t="shared" si="13"/>
        <v>255</v>
      </c>
      <c r="H51" s="2">
        <f t="shared" si="13"/>
        <v>64</v>
      </c>
    </row>
    <row r="52" spans="1:8" ht="24.95" customHeight="1">
      <c r="A52" s="3"/>
      <c r="B52" s="10" t="s">
        <v>142</v>
      </c>
      <c r="C52" s="2">
        <f t="shared" ref="C52:C57" si="14">D52+E52</f>
        <v>753</v>
      </c>
      <c r="D52" s="2">
        <v>602</v>
      </c>
      <c r="E52" s="2">
        <v>151</v>
      </c>
      <c r="F52" s="2">
        <f t="shared" ref="F52:F57" si="15">G52+H52</f>
        <v>319</v>
      </c>
      <c r="G52" s="2">
        <v>255</v>
      </c>
      <c r="H52" s="5">
        <v>64</v>
      </c>
    </row>
    <row r="53" spans="1:8" ht="24.95" customHeight="1">
      <c r="A53" s="3" t="s">
        <v>31</v>
      </c>
      <c r="B53" s="10" t="s">
        <v>143</v>
      </c>
      <c r="C53" s="2">
        <f t="shared" si="14"/>
        <v>720</v>
      </c>
      <c r="D53" s="2">
        <v>576</v>
      </c>
      <c r="E53" s="2">
        <v>144</v>
      </c>
      <c r="F53" s="2">
        <f t="shared" si="15"/>
        <v>305</v>
      </c>
      <c r="G53" s="2">
        <v>244</v>
      </c>
      <c r="H53" s="5">
        <v>61</v>
      </c>
    </row>
    <row r="54" spans="1:8" ht="24.95" customHeight="1">
      <c r="A54" s="3" t="s">
        <v>32</v>
      </c>
      <c r="B54" s="10" t="s">
        <v>144</v>
      </c>
      <c r="C54" s="2">
        <f t="shared" si="14"/>
        <v>763</v>
      </c>
      <c r="D54" s="2">
        <v>610</v>
      </c>
      <c r="E54" s="2">
        <v>153</v>
      </c>
      <c r="F54" s="2">
        <f t="shared" si="15"/>
        <v>324</v>
      </c>
      <c r="G54" s="2">
        <v>259</v>
      </c>
      <c r="H54" s="5">
        <v>65</v>
      </c>
    </row>
    <row r="55" spans="1:8" ht="24.95" customHeight="1">
      <c r="A55" s="3" t="s">
        <v>33</v>
      </c>
      <c r="B55" s="10" t="s">
        <v>145</v>
      </c>
      <c r="C55" s="2">
        <f t="shared" si="14"/>
        <v>705</v>
      </c>
      <c r="D55" s="2">
        <v>564</v>
      </c>
      <c r="E55" s="2">
        <v>141</v>
      </c>
      <c r="F55" s="2">
        <f t="shared" si="15"/>
        <v>299</v>
      </c>
      <c r="G55" s="2">
        <v>239</v>
      </c>
      <c r="H55" s="5">
        <v>60</v>
      </c>
    </row>
    <row r="56" spans="1:8" ht="24.95" customHeight="1">
      <c r="A56" s="3" t="s">
        <v>34</v>
      </c>
      <c r="B56" s="10" t="s">
        <v>146</v>
      </c>
      <c r="C56" s="2">
        <f t="shared" si="14"/>
        <v>1313</v>
      </c>
      <c r="D56" s="2">
        <v>1050</v>
      </c>
      <c r="E56" s="2">
        <v>263</v>
      </c>
      <c r="F56" s="2">
        <f t="shared" si="15"/>
        <v>557</v>
      </c>
      <c r="G56" s="2">
        <v>446</v>
      </c>
      <c r="H56" s="5">
        <v>111</v>
      </c>
    </row>
    <row r="57" spans="1:8" ht="24.95" customHeight="1">
      <c r="A57" s="3" t="s">
        <v>35</v>
      </c>
      <c r="B57" s="10" t="s">
        <v>147</v>
      </c>
      <c r="C57" s="2">
        <f t="shared" si="14"/>
        <v>2039</v>
      </c>
      <c r="D57" s="2">
        <v>1631</v>
      </c>
      <c r="E57" s="2">
        <v>408</v>
      </c>
      <c r="F57" s="2">
        <f t="shared" si="15"/>
        <v>865</v>
      </c>
      <c r="G57" s="2">
        <v>692</v>
      </c>
      <c r="H57" s="5">
        <v>173</v>
      </c>
    </row>
    <row r="58" spans="1:8" s="13" customFormat="1" ht="24.95" customHeight="1">
      <c r="A58" s="6" t="s">
        <v>36</v>
      </c>
      <c r="B58" s="21" t="s">
        <v>148</v>
      </c>
      <c r="C58" s="7">
        <f t="shared" ref="C58:H58" si="16">SUM(C59,C66:C67)</f>
        <v>2857</v>
      </c>
      <c r="D58" s="7">
        <f t="shared" si="16"/>
        <v>2283</v>
      </c>
      <c r="E58" s="7">
        <f t="shared" si="16"/>
        <v>574</v>
      </c>
      <c r="F58" s="7">
        <f t="shared" si="16"/>
        <v>1213</v>
      </c>
      <c r="G58" s="7">
        <f t="shared" si="16"/>
        <v>969</v>
      </c>
      <c r="H58" s="7">
        <f t="shared" si="16"/>
        <v>244</v>
      </c>
    </row>
    <row r="59" spans="1:8" ht="24.95" customHeight="1">
      <c r="A59" s="3" t="s">
        <v>37</v>
      </c>
      <c r="B59" s="10" t="s">
        <v>149</v>
      </c>
      <c r="C59" s="2">
        <f t="shared" ref="C59:H59" si="17">SUM(C60:C65)</f>
        <v>177</v>
      </c>
      <c r="D59" s="2">
        <f t="shared" si="17"/>
        <v>140</v>
      </c>
      <c r="E59" s="2">
        <f t="shared" si="17"/>
        <v>37</v>
      </c>
      <c r="F59" s="2">
        <f t="shared" si="17"/>
        <v>76</v>
      </c>
      <c r="G59" s="2">
        <f t="shared" si="17"/>
        <v>60</v>
      </c>
      <c r="H59" s="2">
        <f t="shared" si="17"/>
        <v>16</v>
      </c>
    </row>
    <row r="60" spans="1:8" ht="24.95" customHeight="1">
      <c r="A60" s="3"/>
      <c r="B60" s="10" t="s">
        <v>150</v>
      </c>
      <c r="C60" s="2">
        <f t="shared" ref="C60:C67" si="18">D60+E60</f>
        <v>23</v>
      </c>
      <c r="D60" s="2">
        <v>18</v>
      </c>
      <c r="E60" s="2">
        <v>5</v>
      </c>
      <c r="F60" s="2">
        <f t="shared" ref="F60:F67" si="19">G60+H60</f>
        <v>10</v>
      </c>
      <c r="G60" s="2">
        <v>8</v>
      </c>
      <c r="H60" s="5">
        <v>2</v>
      </c>
    </row>
    <row r="61" spans="1:8" ht="24.95" customHeight="1">
      <c r="A61" s="3"/>
      <c r="B61" s="10" t="s">
        <v>151</v>
      </c>
      <c r="C61" s="2">
        <f t="shared" si="18"/>
        <v>39</v>
      </c>
      <c r="D61" s="2">
        <v>31</v>
      </c>
      <c r="E61" s="2">
        <v>8</v>
      </c>
      <c r="F61" s="2">
        <f t="shared" si="19"/>
        <v>16</v>
      </c>
      <c r="G61" s="2">
        <v>13</v>
      </c>
      <c r="H61" s="5">
        <v>3</v>
      </c>
    </row>
    <row r="62" spans="1:8" ht="24.95" customHeight="1">
      <c r="A62" s="3"/>
      <c r="B62" s="10" t="s">
        <v>152</v>
      </c>
      <c r="C62" s="2">
        <f t="shared" si="18"/>
        <v>65</v>
      </c>
      <c r="D62" s="2">
        <v>52</v>
      </c>
      <c r="E62" s="2">
        <v>13</v>
      </c>
      <c r="F62" s="2">
        <f t="shared" si="19"/>
        <v>28</v>
      </c>
      <c r="G62" s="2">
        <v>22</v>
      </c>
      <c r="H62" s="5">
        <v>6</v>
      </c>
    </row>
    <row r="63" spans="1:8" ht="24.95" customHeight="1">
      <c r="A63" s="3"/>
      <c r="B63" s="10" t="s">
        <v>153</v>
      </c>
      <c r="C63" s="2">
        <f t="shared" si="18"/>
        <v>17</v>
      </c>
      <c r="D63" s="2">
        <v>13</v>
      </c>
      <c r="E63" s="2">
        <v>4</v>
      </c>
      <c r="F63" s="2">
        <f t="shared" si="19"/>
        <v>8</v>
      </c>
      <c r="G63" s="2">
        <v>6</v>
      </c>
      <c r="H63" s="5">
        <v>2</v>
      </c>
    </row>
    <row r="64" spans="1:8" ht="24.95" customHeight="1">
      <c r="A64" s="3"/>
      <c r="B64" s="10" t="s">
        <v>154</v>
      </c>
      <c r="C64" s="2">
        <f t="shared" si="18"/>
        <v>5</v>
      </c>
      <c r="D64" s="2">
        <v>4</v>
      </c>
      <c r="E64" s="2">
        <v>1</v>
      </c>
      <c r="F64" s="2">
        <f t="shared" si="19"/>
        <v>2</v>
      </c>
      <c r="G64" s="2">
        <v>2</v>
      </c>
      <c r="H64" s="5">
        <v>0</v>
      </c>
    </row>
    <row r="65" spans="1:8" ht="24.95" customHeight="1">
      <c r="A65" s="3"/>
      <c r="B65" s="10" t="s">
        <v>155</v>
      </c>
      <c r="C65" s="2">
        <f t="shared" si="18"/>
        <v>28</v>
      </c>
      <c r="D65" s="2">
        <v>22</v>
      </c>
      <c r="E65" s="2">
        <v>6</v>
      </c>
      <c r="F65" s="2">
        <f t="shared" si="19"/>
        <v>12</v>
      </c>
      <c r="G65" s="2">
        <v>9</v>
      </c>
      <c r="H65" s="5">
        <v>3</v>
      </c>
    </row>
    <row r="66" spans="1:8" ht="24.95" customHeight="1">
      <c r="A66" s="3" t="s">
        <v>38</v>
      </c>
      <c r="B66" s="10" t="s">
        <v>156</v>
      </c>
      <c r="C66" s="2">
        <f t="shared" si="18"/>
        <v>258</v>
      </c>
      <c r="D66" s="2">
        <v>206</v>
      </c>
      <c r="E66" s="2">
        <v>52</v>
      </c>
      <c r="F66" s="2">
        <f t="shared" si="19"/>
        <v>109</v>
      </c>
      <c r="G66" s="2">
        <v>87</v>
      </c>
      <c r="H66" s="5">
        <v>22</v>
      </c>
    </row>
    <row r="67" spans="1:8" ht="24.95" customHeight="1">
      <c r="A67" s="3" t="s">
        <v>39</v>
      </c>
      <c r="B67" s="10" t="s">
        <v>157</v>
      </c>
      <c r="C67" s="2">
        <f t="shared" si="18"/>
        <v>2422</v>
      </c>
      <c r="D67" s="2">
        <v>1937</v>
      </c>
      <c r="E67" s="2">
        <v>485</v>
      </c>
      <c r="F67" s="2">
        <f t="shared" si="19"/>
        <v>1028</v>
      </c>
      <c r="G67" s="2">
        <v>822</v>
      </c>
      <c r="H67" s="5">
        <v>206</v>
      </c>
    </row>
    <row r="68" spans="1:8" s="13" customFormat="1" ht="24.95" customHeight="1">
      <c r="A68" s="6" t="s">
        <v>40</v>
      </c>
      <c r="B68" s="21" t="s">
        <v>158</v>
      </c>
      <c r="C68" s="7">
        <f t="shared" ref="C68:H68" si="20">SUM(C69,C72:C73)</f>
        <v>2374</v>
      </c>
      <c r="D68" s="7">
        <f t="shared" si="20"/>
        <v>1898</v>
      </c>
      <c r="E68" s="7">
        <f t="shared" si="20"/>
        <v>476</v>
      </c>
      <c r="F68" s="7">
        <f t="shared" si="20"/>
        <v>1007</v>
      </c>
      <c r="G68" s="7">
        <f t="shared" si="20"/>
        <v>805</v>
      </c>
      <c r="H68" s="7">
        <f t="shared" si="20"/>
        <v>202</v>
      </c>
    </row>
    <row r="69" spans="1:8" ht="24.95" customHeight="1">
      <c r="A69" s="3" t="s">
        <v>41</v>
      </c>
      <c r="B69" s="10" t="s">
        <v>159</v>
      </c>
      <c r="C69" s="2">
        <f t="shared" ref="C69:H69" si="21">SUM(C70:C71)</f>
        <v>372</v>
      </c>
      <c r="D69" s="2">
        <f t="shared" si="21"/>
        <v>297</v>
      </c>
      <c r="E69" s="2">
        <f t="shared" si="21"/>
        <v>75</v>
      </c>
      <c r="F69" s="2">
        <f t="shared" si="21"/>
        <v>158</v>
      </c>
      <c r="G69" s="2">
        <f t="shared" si="21"/>
        <v>126</v>
      </c>
      <c r="H69" s="2">
        <f t="shared" si="21"/>
        <v>32</v>
      </c>
    </row>
    <row r="70" spans="1:8" ht="24.95" customHeight="1">
      <c r="A70" s="3"/>
      <c r="B70" s="10" t="s">
        <v>160</v>
      </c>
      <c r="C70" s="2">
        <f t="shared" ref="C70:C73" si="22">D70+E70</f>
        <v>49</v>
      </c>
      <c r="D70" s="2">
        <v>39</v>
      </c>
      <c r="E70" s="2">
        <v>10</v>
      </c>
      <c r="F70" s="2">
        <f t="shared" ref="F70:F73" si="23">G70+H70</f>
        <v>21</v>
      </c>
      <c r="G70" s="2">
        <v>17</v>
      </c>
      <c r="H70" s="5">
        <v>4</v>
      </c>
    </row>
    <row r="71" spans="1:8" ht="24.95" customHeight="1">
      <c r="A71" s="3"/>
      <c r="B71" s="10" t="s">
        <v>161</v>
      </c>
      <c r="C71" s="2">
        <f t="shared" si="22"/>
        <v>323</v>
      </c>
      <c r="D71" s="2">
        <v>258</v>
      </c>
      <c r="E71" s="2">
        <v>65</v>
      </c>
      <c r="F71" s="2">
        <f t="shared" si="23"/>
        <v>137</v>
      </c>
      <c r="G71" s="2">
        <v>109</v>
      </c>
      <c r="H71" s="5">
        <v>28</v>
      </c>
    </row>
    <row r="72" spans="1:8" ht="24.95" customHeight="1">
      <c r="A72" s="3" t="s">
        <v>42</v>
      </c>
      <c r="B72" s="10" t="s">
        <v>162</v>
      </c>
      <c r="C72" s="2">
        <f t="shared" si="22"/>
        <v>340</v>
      </c>
      <c r="D72" s="2">
        <v>272</v>
      </c>
      <c r="E72" s="2">
        <v>68</v>
      </c>
      <c r="F72" s="2">
        <f t="shared" si="23"/>
        <v>144</v>
      </c>
      <c r="G72" s="2">
        <v>115</v>
      </c>
      <c r="H72" s="5">
        <v>29</v>
      </c>
    </row>
    <row r="73" spans="1:8" ht="24.95" customHeight="1">
      <c r="A73" s="3" t="s">
        <v>43</v>
      </c>
      <c r="B73" s="10" t="s">
        <v>163</v>
      </c>
      <c r="C73" s="2">
        <f t="shared" si="22"/>
        <v>1662</v>
      </c>
      <c r="D73" s="2">
        <v>1329</v>
      </c>
      <c r="E73" s="2">
        <v>333</v>
      </c>
      <c r="F73" s="2">
        <f t="shared" si="23"/>
        <v>705</v>
      </c>
      <c r="G73" s="2">
        <v>564</v>
      </c>
      <c r="H73" s="5">
        <v>141</v>
      </c>
    </row>
    <row r="74" spans="1:8" s="13" customFormat="1" ht="24.95" customHeight="1">
      <c r="A74" s="6" t="s">
        <v>44</v>
      </c>
      <c r="B74" s="21" t="s">
        <v>164</v>
      </c>
      <c r="C74" s="7">
        <f t="shared" ref="C74:H74" si="24">SUM(C75:C77)</f>
        <v>3307</v>
      </c>
      <c r="D74" s="7">
        <f t="shared" si="24"/>
        <v>2645</v>
      </c>
      <c r="E74" s="7">
        <f t="shared" si="24"/>
        <v>662</v>
      </c>
      <c r="F74" s="7">
        <f t="shared" si="24"/>
        <v>1403</v>
      </c>
      <c r="G74" s="7">
        <f t="shared" si="24"/>
        <v>1122</v>
      </c>
      <c r="H74" s="7">
        <f t="shared" si="24"/>
        <v>281</v>
      </c>
    </row>
    <row r="75" spans="1:8" ht="24.95" customHeight="1">
      <c r="A75" s="3" t="s">
        <v>45</v>
      </c>
      <c r="B75" s="10" t="s">
        <v>165</v>
      </c>
      <c r="C75" s="2">
        <f t="shared" ref="C75:C77" si="25">D75+E75</f>
        <v>540</v>
      </c>
      <c r="D75" s="2">
        <v>432</v>
      </c>
      <c r="E75" s="2">
        <v>108</v>
      </c>
      <c r="F75" s="2">
        <f t="shared" ref="F75:F77" si="26">G75+H75</f>
        <v>229</v>
      </c>
      <c r="G75" s="2">
        <v>183</v>
      </c>
      <c r="H75" s="5">
        <v>46</v>
      </c>
    </row>
    <row r="76" spans="1:8" ht="24.95" customHeight="1">
      <c r="A76" s="3" t="s">
        <v>46</v>
      </c>
      <c r="B76" s="10" t="s">
        <v>166</v>
      </c>
      <c r="C76" s="2">
        <f t="shared" si="25"/>
        <v>1764</v>
      </c>
      <c r="D76" s="2">
        <v>1411</v>
      </c>
      <c r="E76" s="2">
        <v>353</v>
      </c>
      <c r="F76" s="2">
        <f t="shared" si="26"/>
        <v>749</v>
      </c>
      <c r="G76" s="2">
        <v>599</v>
      </c>
      <c r="H76" s="5">
        <v>150</v>
      </c>
    </row>
    <row r="77" spans="1:8" ht="24.95" customHeight="1">
      <c r="A77" s="3" t="s">
        <v>47</v>
      </c>
      <c r="B77" s="10" t="s">
        <v>167</v>
      </c>
      <c r="C77" s="2">
        <f t="shared" si="25"/>
        <v>1003</v>
      </c>
      <c r="D77" s="2">
        <v>802</v>
      </c>
      <c r="E77" s="2">
        <v>201</v>
      </c>
      <c r="F77" s="2">
        <f t="shared" si="26"/>
        <v>425</v>
      </c>
      <c r="G77" s="2">
        <v>340</v>
      </c>
      <c r="H77" s="5">
        <v>85</v>
      </c>
    </row>
    <row r="78" spans="1:8" s="13" customFormat="1" ht="24.95" customHeight="1">
      <c r="A78" s="6" t="s">
        <v>48</v>
      </c>
      <c r="B78" s="21" t="s">
        <v>168</v>
      </c>
      <c r="C78" s="7">
        <f t="shared" ref="C78:H78" si="27">SUM(C79,C81:C86)</f>
        <v>13786</v>
      </c>
      <c r="D78" s="7">
        <f t="shared" si="27"/>
        <v>11027</v>
      </c>
      <c r="E78" s="7">
        <f t="shared" si="27"/>
        <v>2759</v>
      </c>
      <c r="F78" s="7">
        <f t="shared" si="27"/>
        <v>5849</v>
      </c>
      <c r="G78" s="7">
        <f t="shared" si="27"/>
        <v>4680</v>
      </c>
      <c r="H78" s="7">
        <f t="shared" si="27"/>
        <v>1169</v>
      </c>
    </row>
    <row r="79" spans="1:8" ht="24.95" customHeight="1">
      <c r="A79" s="3" t="s">
        <v>49</v>
      </c>
      <c r="B79" s="10" t="s">
        <v>169</v>
      </c>
      <c r="C79" s="2">
        <f t="shared" ref="C79:C86" si="28">D79+E79</f>
        <v>79</v>
      </c>
      <c r="D79" s="2">
        <v>63</v>
      </c>
      <c r="E79" s="2">
        <v>16</v>
      </c>
      <c r="F79" s="2">
        <f t="shared" ref="F79:F86" si="29">G79+H79</f>
        <v>34</v>
      </c>
      <c r="G79" s="2">
        <v>27</v>
      </c>
      <c r="H79" s="5">
        <v>7</v>
      </c>
    </row>
    <row r="80" spans="1:8" ht="24.95" customHeight="1">
      <c r="A80" s="2"/>
      <c r="B80" s="10" t="s">
        <v>170</v>
      </c>
      <c r="C80" s="2">
        <f t="shared" si="28"/>
        <v>79</v>
      </c>
      <c r="D80" s="2">
        <v>63</v>
      </c>
      <c r="E80" s="2">
        <v>16</v>
      </c>
      <c r="F80" s="2">
        <f t="shared" si="29"/>
        <v>34</v>
      </c>
      <c r="G80" s="2">
        <v>27</v>
      </c>
      <c r="H80" s="5">
        <v>7</v>
      </c>
    </row>
    <row r="81" spans="1:8" ht="24.95" customHeight="1">
      <c r="A81" s="3" t="s">
        <v>50</v>
      </c>
      <c r="B81" s="10" t="s">
        <v>171</v>
      </c>
      <c r="C81" s="2">
        <f t="shared" si="28"/>
        <v>1534</v>
      </c>
      <c r="D81" s="2">
        <v>1227</v>
      </c>
      <c r="E81" s="2">
        <v>307</v>
      </c>
      <c r="F81" s="2">
        <f t="shared" si="29"/>
        <v>651</v>
      </c>
      <c r="G81" s="2">
        <v>521</v>
      </c>
      <c r="H81" s="5">
        <v>130</v>
      </c>
    </row>
    <row r="82" spans="1:8" ht="24.95" customHeight="1">
      <c r="A82" s="3" t="s">
        <v>51</v>
      </c>
      <c r="B82" s="10" t="s">
        <v>172</v>
      </c>
      <c r="C82" s="2">
        <f t="shared" si="28"/>
        <v>1158</v>
      </c>
      <c r="D82" s="2">
        <v>926</v>
      </c>
      <c r="E82" s="2">
        <v>232</v>
      </c>
      <c r="F82" s="2">
        <f t="shared" si="29"/>
        <v>491</v>
      </c>
      <c r="G82" s="2">
        <v>393</v>
      </c>
      <c r="H82" s="5">
        <v>98</v>
      </c>
    </row>
    <row r="83" spans="1:8" ht="24.95" customHeight="1">
      <c r="A83" s="3" t="s">
        <v>52</v>
      </c>
      <c r="B83" s="10" t="s">
        <v>173</v>
      </c>
      <c r="C83" s="2">
        <f t="shared" si="28"/>
        <v>6747</v>
      </c>
      <c r="D83" s="2">
        <v>5397</v>
      </c>
      <c r="E83" s="2">
        <v>1350</v>
      </c>
      <c r="F83" s="2">
        <f t="shared" si="29"/>
        <v>2862</v>
      </c>
      <c r="G83" s="2">
        <v>2290</v>
      </c>
      <c r="H83" s="5">
        <v>572</v>
      </c>
    </row>
    <row r="84" spans="1:8" ht="24.95" customHeight="1">
      <c r="A84" s="3" t="s">
        <v>53</v>
      </c>
      <c r="B84" s="10" t="s">
        <v>174</v>
      </c>
      <c r="C84" s="2">
        <f t="shared" si="28"/>
        <v>1464</v>
      </c>
      <c r="D84" s="2">
        <v>1171</v>
      </c>
      <c r="E84" s="2">
        <v>293</v>
      </c>
      <c r="F84" s="2">
        <f t="shared" si="29"/>
        <v>621</v>
      </c>
      <c r="G84" s="2">
        <v>497</v>
      </c>
      <c r="H84" s="5">
        <v>124</v>
      </c>
    </row>
    <row r="85" spans="1:8" ht="24.95" customHeight="1">
      <c r="A85" s="3" t="s">
        <v>54</v>
      </c>
      <c r="B85" s="10" t="s">
        <v>175</v>
      </c>
      <c r="C85" s="2">
        <f t="shared" si="28"/>
        <v>2195</v>
      </c>
      <c r="D85" s="2">
        <v>1756</v>
      </c>
      <c r="E85" s="2">
        <v>439</v>
      </c>
      <c r="F85" s="2">
        <f t="shared" si="29"/>
        <v>931</v>
      </c>
      <c r="G85" s="2">
        <v>745</v>
      </c>
      <c r="H85" s="5">
        <v>186</v>
      </c>
    </row>
    <row r="86" spans="1:8" ht="24.95" customHeight="1">
      <c r="A86" s="3" t="s">
        <v>55</v>
      </c>
      <c r="B86" s="10" t="s">
        <v>176</v>
      </c>
      <c r="C86" s="2">
        <f t="shared" si="28"/>
        <v>609</v>
      </c>
      <c r="D86" s="2">
        <v>487</v>
      </c>
      <c r="E86" s="2">
        <v>122</v>
      </c>
      <c r="F86" s="2">
        <f t="shared" si="29"/>
        <v>259</v>
      </c>
      <c r="G86" s="2">
        <v>207</v>
      </c>
      <c r="H86" s="5">
        <v>52</v>
      </c>
    </row>
    <row r="87" spans="1:8" s="13" customFormat="1" ht="24.95" customHeight="1">
      <c r="A87" s="6" t="s">
        <v>56</v>
      </c>
      <c r="B87" s="21" t="s">
        <v>177</v>
      </c>
      <c r="C87" s="7">
        <f t="shared" ref="C87:H87" si="30">SUM(C88,C92:C96)</f>
        <v>3998</v>
      </c>
      <c r="D87" s="7">
        <f t="shared" si="30"/>
        <v>3196</v>
      </c>
      <c r="E87" s="7">
        <f t="shared" si="30"/>
        <v>802</v>
      </c>
      <c r="F87" s="7">
        <f t="shared" si="30"/>
        <v>1696</v>
      </c>
      <c r="G87" s="7">
        <f t="shared" si="30"/>
        <v>1356</v>
      </c>
      <c r="H87" s="7">
        <f t="shared" si="30"/>
        <v>340</v>
      </c>
    </row>
    <row r="88" spans="1:8" s="13" customFormat="1" ht="24.95" customHeight="1">
      <c r="A88" s="3" t="s">
        <v>57</v>
      </c>
      <c r="B88" s="10" t="s">
        <v>178</v>
      </c>
      <c r="C88" s="2">
        <f t="shared" ref="C88:H88" si="31">SUM(C89:C91)</f>
        <v>115</v>
      </c>
      <c r="D88" s="2">
        <f t="shared" si="31"/>
        <v>91</v>
      </c>
      <c r="E88" s="2">
        <f t="shared" si="31"/>
        <v>24</v>
      </c>
      <c r="F88" s="2">
        <f t="shared" si="31"/>
        <v>49</v>
      </c>
      <c r="G88" s="2">
        <f t="shared" si="31"/>
        <v>39</v>
      </c>
      <c r="H88" s="2">
        <f t="shared" si="31"/>
        <v>10</v>
      </c>
    </row>
    <row r="89" spans="1:8" s="13" customFormat="1" ht="24.95" customHeight="1">
      <c r="A89" s="3"/>
      <c r="B89" s="10" t="s">
        <v>179</v>
      </c>
      <c r="C89" s="2">
        <f t="shared" ref="C89:C96" si="32">D89+E89</f>
        <v>38</v>
      </c>
      <c r="D89" s="2">
        <v>30</v>
      </c>
      <c r="E89" s="2">
        <v>8</v>
      </c>
      <c r="F89" s="2">
        <f t="shared" ref="F89:F96" si="33">G89+H89</f>
        <v>16</v>
      </c>
      <c r="G89" s="2">
        <v>13</v>
      </c>
      <c r="H89" s="5">
        <v>3</v>
      </c>
    </row>
    <row r="90" spans="1:8" s="13" customFormat="1" ht="24.95" customHeight="1">
      <c r="A90" s="3"/>
      <c r="B90" s="10" t="s">
        <v>180</v>
      </c>
      <c r="C90" s="2">
        <f t="shared" si="32"/>
        <v>48</v>
      </c>
      <c r="D90" s="2">
        <v>38</v>
      </c>
      <c r="E90" s="2">
        <v>10</v>
      </c>
      <c r="F90" s="2">
        <f t="shared" si="33"/>
        <v>20</v>
      </c>
      <c r="G90" s="2">
        <v>16</v>
      </c>
      <c r="H90" s="5">
        <v>4</v>
      </c>
    </row>
    <row r="91" spans="1:8" s="13" customFormat="1" ht="24.95" customHeight="1">
      <c r="A91" s="3"/>
      <c r="B91" s="10" t="s">
        <v>181</v>
      </c>
      <c r="C91" s="2">
        <f t="shared" si="32"/>
        <v>29</v>
      </c>
      <c r="D91" s="2">
        <v>23</v>
      </c>
      <c r="E91" s="2">
        <v>6</v>
      </c>
      <c r="F91" s="2">
        <f t="shared" si="33"/>
        <v>13</v>
      </c>
      <c r="G91" s="2">
        <v>10</v>
      </c>
      <c r="H91" s="5">
        <v>3</v>
      </c>
    </row>
    <row r="92" spans="1:8" ht="24.95" customHeight="1">
      <c r="A92" s="3" t="s">
        <v>58</v>
      </c>
      <c r="B92" s="10" t="s">
        <v>182</v>
      </c>
      <c r="C92" s="2">
        <f t="shared" si="32"/>
        <v>1578</v>
      </c>
      <c r="D92" s="2">
        <v>1262</v>
      </c>
      <c r="E92" s="2">
        <v>316</v>
      </c>
      <c r="F92" s="2">
        <f t="shared" si="33"/>
        <v>669</v>
      </c>
      <c r="G92" s="2">
        <v>535</v>
      </c>
      <c r="H92" s="5">
        <v>134</v>
      </c>
    </row>
    <row r="93" spans="1:8" ht="24.95" customHeight="1">
      <c r="A93" s="3" t="s">
        <v>59</v>
      </c>
      <c r="B93" s="10" t="s">
        <v>183</v>
      </c>
      <c r="C93" s="2">
        <f t="shared" si="32"/>
        <v>2015</v>
      </c>
      <c r="D93" s="2">
        <v>1612</v>
      </c>
      <c r="E93" s="2">
        <v>403</v>
      </c>
      <c r="F93" s="2">
        <f t="shared" si="33"/>
        <v>855</v>
      </c>
      <c r="G93" s="2">
        <v>684</v>
      </c>
      <c r="H93" s="5">
        <v>171</v>
      </c>
    </row>
    <row r="94" spans="1:8" ht="24.95" customHeight="1">
      <c r="A94" s="3" t="s">
        <v>60</v>
      </c>
      <c r="B94" s="10" t="s">
        <v>184</v>
      </c>
      <c r="C94" s="2">
        <f t="shared" si="32"/>
        <v>109</v>
      </c>
      <c r="D94" s="2">
        <v>87</v>
      </c>
      <c r="E94" s="2">
        <v>22</v>
      </c>
      <c r="F94" s="2">
        <f t="shared" si="33"/>
        <v>46</v>
      </c>
      <c r="G94" s="2">
        <v>37</v>
      </c>
      <c r="H94" s="5">
        <v>9</v>
      </c>
    </row>
    <row r="95" spans="1:8" ht="24.95" customHeight="1">
      <c r="A95" s="3" t="s">
        <v>61</v>
      </c>
      <c r="B95" s="10" t="s">
        <v>185</v>
      </c>
      <c r="C95" s="2">
        <f t="shared" si="32"/>
        <v>63</v>
      </c>
      <c r="D95" s="2">
        <v>50</v>
      </c>
      <c r="E95" s="2">
        <v>13</v>
      </c>
      <c r="F95" s="2">
        <f t="shared" si="33"/>
        <v>27</v>
      </c>
      <c r="G95" s="2">
        <v>21</v>
      </c>
      <c r="H95" s="5">
        <v>6</v>
      </c>
    </row>
    <row r="96" spans="1:8" ht="24.95" customHeight="1">
      <c r="A96" s="3" t="s">
        <v>62</v>
      </c>
      <c r="B96" s="10" t="s">
        <v>186</v>
      </c>
      <c r="C96" s="2">
        <f t="shared" si="32"/>
        <v>118</v>
      </c>
      <c r="D96" s="2">
        <v>94</v>
      </c>
      <c r="E96" s="2">
        <v>24</v>
      </c>
      <c r="F96" s="2">
        <f t="shared" si="33"/>
        <v>50</v>
      </c>
      <c r="G96" s="2">
        <v>40</v>
      </c>
      <c r="H96" s="5">
        <v>10</v>
      </c>
    </row>
    <row r="97" spans="1:8" s="13" customFormat="1" ht="24.95" customHeight="1">
      <c r="A97" s="6" t="s">
        <v>63</v>
      </c>
      <c r="B97" s="21" t="s">
        <v>187</v>
      </c>
      <c r="C97" s="7">
        <f t="shared" ref="C97:H97" si="34">SUM(C98,C102:C105)</f>
        <v>10451</v>
      </c>
      <c r="D97" s="7">
        <f t="shared" si="34"/>
        <v>8358</v>
      </c>
      <c r="E97" s="7">
        <f t="shared" si="34"/>
        <v>2093</v>
      </c>
      <c r="F97" s="7">
        <f t="shared" si="34"/>
        <v>4434</v>
      </c>
      <c r="G97" s="7">
        <f t="shared" si="34"/>
        <v>3547</v>
      </c>
      <c r="H97" s="7">
        <f t="shared" si="34"/>
        <v>887</v>
      </c>
    </row>
    <row r="98" spans="1:8" s="13" customFormat="1" ht="24.95" customHeight="1">
      <c r="A98" s="3" t="s">
        <v>64</v>
      </c>
      <c r="B98" s="10" t="s">
        <v>188</v>
      </c>
      <c r="C98" s="2">
        <f t="shared" ref="C98:H98" si="35">SUM(C99:C101)</f>
        <v>664</v>
      </c>
      <c r="D98" s="2">
        <f t="shared" si="35"/>
        <v>530</v>
      </c>
      <c r="E98" s="2">
        <f t="shared" si="35"/>
        <v>134</v>
      </c>
      <c r="F98" s="2">
        <f t="shared" si="35"/>
        <v>282</v>
      </c>
      <c r="G98" s="2">
        <f t="shared" si="35"/>
        <v>225</v>
      </c>
      <c r="H98" s="2">
        <f t="shared" si="35"/>
        <v>57</v>
      </c>
    </row>
    <row r="99" spans="1:8" s="13" customFormat="1" ht="24.95" customHeight="1">
      <c r="A99" s="3"/>
      <c r="B99" s="10" t="s">
        <v>189</v>
      </c>
      <c r="C99" s="2">
        <f t="shared" ref="C99:C105" si="36">D99+E99</f>
        <v>18</v>
      </c>
      <c r="D99" s="2">
        <v>14</v>
      </c>
      <c r="E99" s="2">
        <v>4</v>
      </c>
      <c r="F99" s="2">
        <f t="shared" ref="F99:F105" si="37">G99+H99</f>
        <v>8</v>
      </c>
      <c r="G99" s="2">
        <v>6</v>
      </c>
      <c r="H99" s="5">
        <v>2</v>
      </c>
    </row>
    <row r="100" spans="1:8" s="13" customFormat="1" ht="24.95" customHeight="1">
      <c r="A100" s="3"/>
      <c r="B100" s="10" t="s">
        <v>190</v>
      </c>
      <c r="C100" s="2">
        <f t="shared" si="36"/>
        <v>23</v>
      </c>
      <c r="D100" s="2">
        <v>18</v>
      </c>
      <c r="E100" s="2">
        <v>5</v>
      </c>
      <c r="F100" s="2">
        <f t="shared" si="37"/>
        <v>10</v>
      </c>
      <c r="G100" s="2">
        <v>8</v>
      </c>
      <c r="H100" s="5">
        <v>2</v>
      </c>
    </row>
    <row r="101" spans="1:8" s="13" customFormat="1" ht="24.95" customHeight="1">
      <c r="A101" s="3"/>
      <c r="B101" s="10" t="s">
        <v>191</v>
      </c>
      <c r="C101" s="2">
        <f t="shared" si="36"/>
        <v>623</v>
      </c>
      <c r="D101" s="2">
        <v>498</v>
      </c>
      <c r="E101" s="2">
        <v>125</v>
      </c>
      <c r="F101" s="2">
        <f t="shared" si="37"/>
        <v>264</v>
      </c>
      <c r="G101" s="2">
        <v>211</v>
      </c>
      <c r="H101" s="5">
        <v>53</v>
      </c>
    </row>
    <row r="102" spans="1:8" ht="24.95" customHeight="1">
      <c r="A102" s="3" t="s">
        <v>65</v>
      </c>
      <c r="B102" s="10" t="s">
        <v>192</v>
      </c>
      <c r="C102" s="2">
        <f t="shared" si="36"/>
        <v>2744</v>
      </c>
      <c r="D102" s="2">
        <v>2195</v>
      </c>
      <c r="E102" s="2">
        <v>549</v>
      </c>
      <c r="F102" s="2">
        <f t="shared" si="37"/>
        <v>1164</v>
      </c>
      <c r="G102" s="2">
        <v>931</v>
      </c>
      <c r="H102" s="5">
        <v>233</v>
      </c>
    </row>
    <row r="103" spans="1:8" ht="24.95" customHeight="1">
      <c r="A103" s="3" t="s">
        <v>66</v>
      </c>
      <c r="B103" s="10" t="s">
        <v>193</v>
      </c>
      <c r="C103" s="2">
        <f t="shared" si="36"/>
        <v>2757</v>
      </c>
      <c r="D103" s="2">
        <v>2205</v>
      </c>
      <c r="E103" s="2">
        <v>552</v>
      </c>
      <c r="F103" s="2">
        <f t="shared" si="37"/>
        <v>1170</v>
      </c>
      <c r="G103" s="2">
        <v>936</v>
      </c>
      <c r="H103" s="5">
        <v>234</v>
      </c>
    </row>
    <row r="104" spans="1:8" ht="24.95" customHeight="1">
      <c r="A104" s="3" t="s">
        <v>67</v>
      </c>
      <c r="B104" s="10" t="s">
        <v>194</v>
      </c>
      <c r="C104" s="2">
        <f t="shared" si="36"/>
        <v>2808</v>
      </c>
      <c r="D104" s="2">
        <v>2246</v>
      </c>
      <c r="E104" s="2">
        <v>562</v>
      </c>
      <c r="F104" s="2">
        <f t="shared" si="37"/>
        <v>1191</v>
      </c>
      <c r="G104" s="2">
        <v>953</v>
      </c>
      <c r="H104" s="5">
        <v>238</v>
      </c>
    </row>
    <row r="105" spans="1:8" ht="24.95" customHeight="1">
      <c r="A105" s="3" t="s">
        <v>68</v>
      </c>
      <c r="B105" s="10" t="s">
        <v>195</v>
      </c>
      <c r="C105" s="2">
        <f t="shared" si="36"/>
        <v>1478</v>
      </c>
      <c r="D105" s="2">
        <v>1182</v>
      </c>
      <c r="E105" s="2">
        <v>296</v>
      </c>
      <c r="F105" s="2">
        <f t="shared" si="37"/>
        <v>627</v>
      </c>
      <c r="G105" s="2">
        <v>502</v>
      </c>
      <c r="H105" s="5">
        <v>125</v>
      </c>
    </row>
    <row r="106" spans="1:8" s="13" customFormat="1" ht="24.95" customHeight="1">
      <c r="A106" s="6" t="s">
        <v>69</v>
      </c>
      <c r="B106" s="21" t="s">
        <v>196</v>
      </c>
      <c r="C106" s="7">
        <f t="shared" ref="C106:H106" si="38">SUM(C107:C109)</f>
        <v>836</v>
      </c>
      <c r="D106" s="7">
        <f t="shared" si="38"/>
        <v>668</v>
      </c>
      <c r="E106" s="7">
        <f t="shared" si="38"/>
        <v>168</v>
      </c>
      <c r="F106" s="7">
        <f t="shared" si="38"/>
        <v>355</v>
      </c>
      <c r="G106" s="7">
        <f t="shared" si="38"/>
        <v>284</v>
      </c>
      <c r="H106" s="7">
        <f t="shared" si="38"/>
        <v>71</v>
      </c>
    </row>
    <row r="107" spans="1:8" ht="24.95" customHeight="1">
      <c r="A107" s="3" t="s">
        <v>70</v>
      </c>
      <c r="B107" s="10" t="s">
        <v>197</v>
      </c>
      <c r="C107" s="2">
        <f t="shared" ref="C107:C109" si="39">D107+E107</f>
        <v>748</v>
      </c>
      <c r="D107" s="2">
        <v>598</v>
      </c>
      <c r="E107" s="2">
        <v>150</v>
      </c>
      <c r="F107" s="2">
        <f t="shared" ref="F107:F109" si="40">G107+H107</f>
        <v>318</v>
      </c>
      <c r="G107" s="2">
        <v>254</v>
      </c>
      <c r="H107" s="5">
        <v>64</v>
      </c>
    </row>
    <row r="108" spans="1:8" ht="24.95" customHeight="1">
      <c r="A108" s="3" t="s">
        <v>71</v>
      </c>
      <c r="B108" s="10" t="s">
        <v>198</v>
      </c>
      <c r="C108" s="2">
        <f t="shared" si="39"/>
        <v>73</v>
      </c>
      <c r="D108" s="2">
        <v>58</v>
      </c>
      <c r="E108" s="2">
        <v>15</v>
      </c>
      <c r="F108" s="2">
        <f t="shared" si="40"/>
        <v>31</v>
      </c>
      <c r="G108" s="2">
        <v>25</v>
      </c>
      <c r="H108" s="5">
        <v>6</v>
      </c>
    </row>
    <row r="109" spans="1:8" ht="24.95" customHeight="1">
      <c r="A109" s="3" t="s">
        <v>72</v>
      </c>
      <c r="B109" s="10" t="s">
        <v>199</v>
      </c>
      <c r="C109" s="2">
        <f t="shared" si="39"/>
        <v>15</v>
      </c>
      <c r="D109" s="2">
        <v>12</v>
      </c>
      <c r="E109" s="2">
        <v>3</v>
      </c>
      <c r="F109" s="2">
        <f t="shared" si="40"/>
        <v>6</v>
      </c>
      <c r="G109" s="2">
        <v>5</v>
      </c>
      <c r="H109" s="5">
        <v>1</v>
      </c>
    </row>
    <row r="110" spans="1:8" s="13" customFormat="1" ht="24.95" customHeight="1">
      <c r="A110" s="6" t="s">
        <v>73</v>
      </c>
      <c r="B110" s="21" t="s">
        <v>200</v>
      </c>
      <c r="C110" s="7">
        <f t="shared" ref="C110:H110" si="41">SUM(C111,C113:C121)</f>
        <v>25502</v>
      </c>
      <c r="D110" s="7">
        <f t="shared" si="41"/>
        <v>20398</v>
      </c>
      <c r="E110" s="7">
        <f t="shared" si="41"/>
        <v>5104</v>
      </c>
      <c r="F110" s="7">
        <f t="shared" si="41"/>
        <v>10819</v>
      </c>
      <c r="G110" s="7">
        <f t="shared" si="41"/>
        <v>8656</v>
      </c>
      <c r="H110" s="7">
        <f t="shared" si="41"/>
        <v>2163</v>
      </c>
    </row>
    <row r="111" spans="1:8" s="13" customFormat="1" ht="24.95" customHeight="1">
      <c r="A111" s="3" t="s">
        <v>74</v>
      </c>
      <c r="B111" s="10" t="s">
        <v>201</v>
      </c>
      <c r="C111" s="2">
        <f t="shared" ref="C111:C121" si="42">D111+E111</f>
        <v>2298</v>
      </c>
      <c r="D111" s="2">
        <v>1838</v>
      </c>
      <c r="E111" s="2">
        <v>460</v>
      </c>
      <c r="F111" s="2">
        <f t="shared" ref="F111:F121" si="43">G111+H111</f>
        <v>975</v>
      </c>
      <c r="G111" s="2">
        <v>780</v>
      </c>
      <c r="H111" s="5">
        <v>195</v>
      </c>
    </row>
    <row r="112" spans="1:8" ht="24.95" customHeight="1">
      <c r="A112" s="3"/>
      <c r="B112" s="10" t="s">
        <v>202</v>
      </c>
      <c r="C112" s="2">
        <f t="shared" si="42"/>
        <v>2298</v>
      </c>
      <c r="D112" s="2">
        <v>1838</v>
      </c>
      <c r="E112" s="2">
        <v>460</v>
      </c>
      <c r="F112" s="2">
        <f t="shared" si="43"/>
        <v>975</v>
      </c>
      <c r="G112" s="2">
        <v>780</v>
      </c>
      <c r="H112" s="5">
        <v>195</v>
      </c>
    </row>
    <row r="113" spans="1:8" ht="24.95" customHeight="1">
      <c r="A113" s="3" t="s">
        <v>75</v>
      </c>
      <c r="B113" s="10" t="s">
        <v>203</v>
      </c>
      <c r="C113" s="2">
        <f t="shared" si="42"/>
        <v>2743</v>
      </c>
      <c r="D113" s="2">
        <v>2194</v>
      </c>
      <c r="E113" s="2">
        <v>549</v>
      </c>
      <c r="F113" s="2">
        <f t="shared" si="43"/>
        <v>1164</v>
      </c>
      <c r="G113" s="2">
        <v>931</v>
      </c>
      <c r="H113" s="5">
        <v>233</v>
      </c>
    </row>
    <row r="114" spans="1:8" ht="24.95" customHeight="1">
      <c r="A114" s="3" t="s">
        <v>76</v>
      </c>
      <c r="B114" s="10" t="s">
        <v>204</v>
      </c>
      <c r="C114" s="2">
        <f t="shared" si="42"/>
        <v>3563</v>
      </c>
      <c r="D114" s="2">
        <v>2850</v>
      </c>
      <c r="E114" s="2">
        <v>713</v>
      </c>
      <c r="F114" s="2">
        <f t="shared" si="43"/>
        <v>1511</v>
      </c>
      <c r="G114" s="2">
        <v>1209</v>
      </c>
      <c r="H114" s="5">
        <v>302</v>
      </c>
    </row>
    <row r="115" spans="1:8" ht="24.95" customHeight="1">
      <c r="A115" s="3" t="s">
        <v>77</v>
      </c>
      <c r="B115" s="10" t="s">
        <v>205</v>
      </c>
      <c r="C115" s="2">
        <f t="shared" si="42"/>
        <v>2324</v>
      </c>
      <c r="D115" s="2">
        <v>1859</v>
      </c>
      <c r="E115" s="2">
        <v>465</v>
      </c>
      <c r="F115" s="2">
        <f t="shared" si="43"/>
        <v>986</v>
      </c>
      <c r="G115" s="2">
        <v>789</v>
      </c>
      <c r="H115" s="5">
        <v>197</v>
      </c>
    </row>
    <row r="116" spans="1:8" ht="24.95" customHeight="1">
      <c r="A116" s="3" t="s">
        <v>78</v>
      </c>
      <c r="B116" s="10" t="s">
        <v>206</v>
      </c>
      <c r="C116" s="2">
        <f t="shared" si="42"/>
        <v>2947</v>
      </c>
      <c r="D116" s="2">
        <v>2357</v>
      </c>
      <c r="E116" s="2">
        <v>590</v>
      </c>
      <c r="F116" s="2">
        <f t="shared" si="43"/>
        <v>1250</v>
      </c>
      <c r="G116" s="2">
        <v>1000</v>
      </c>
      <c r="H116" s="5">
        <v>250</v>
      </c>
    </row>
    <row r="117" spans="1:8" ht="24.95" customHeight="1">
      <c r="A117" s="3" t="s">
        <v>79</v>
      </c>
      <c r="B117" s="10" t="s">
        <v>207</v>
      </c>
      <c r="C117" s="2">
        <f t="shared" si="42"/>
        <v>2014</v>
      </c>
      <c r="D117" s="2">
        <v>1611</v>
      </c>
      <c r="E117" s="2">
        <v>403</v>
      </c>
      <c r="F117" s="2">
        <f t="shared" si="43"/>
        <v>855</v>
      </c>
      <c r="G117" s="2">
        <v>684</v>
      </c>
      <c r="H117" s="5">
        <v>171</v>
      </c>
    </row>
    <row r="118" spans="1:8" ht="24.95" customHeight="1">
      <c r="A118" s="3" t="s">
        <v>80</v>
      </c>
      <c r="B118" s="10" t="s">
        <v>208</v>
      </c>
      <c r="C118" s="2">
        <f t="shared" si="42"/>
        <v>3090</v>
      </c>
      <c r="D118" s="2">
        <v>2472</v>
      </c>
      <c r="E118" s="2">
        <v>618</v>
      </c>
      <c r="F118" s="2">
        <f t="shared" si="43"/>
        <v>1311</v>
      </c>
      <c r="G118" s="2">
        <v>1049</v>
      </c>
      <c r="H118" s="5">
        <v>262</v>
      </c>
    </row>
    <row r="119" spans="1:8" ht="24.95" customHeight="1">
      <c r="A119" s="3" t="s">
        <v>81</v>
      </c>
      <c r="B119" s="10" t="s">
        <v>209</v>
      </c>
      <c r="C119" s="2">
        <f t="shared" si="42"/>
        <v>2242</v>
      </c>
      <c r="D119" s="2">
        <v>1793</v>
      </c>
      <c r="E119" s="2">
        <v>449</v>
      </c>
      <c r="F119" s="2">
        <f t="shared" si="43"/>
        <v>951</v>
      </c>
      <c r="G119" s="2">
        <v>761</v>
      </c>
      <c r="H119" s="5">
        <v>190</v>
      </c>
    </row>
    <row r="120" spans="1:8" ht="24.95" customHeight="1">
      <c r="A120" s="3" t="s">
        <v>82</v>
      </c>
      <c r="B120" s="10" t="s">
        <v>210</v>
      </c>
      <c r="C120" s="2">
        <f t="shared" si="42"/>
        <v>2734</v>
      </c>
      <c r="D120" s="2">
        <v>2187</v>
      </c>
      <c r="E120" s="2">
        <v>547</v>
      </c>
      <c r="F120" s="2">
        <f t="shared" si="43"/>
        <v>1160</v>
      </c>
      <c r="G120" s="2">
        <v>928</v>
      </c>
      <c r="H120" s="5">
        <v>232</v>
      </c>
    </row>
    <row r="121" spans="1:8" ht="24.95" customHeight="1">
      <c r="A121" s="3" t="s">
        <v>83</v>
      </c>
      <c r="B121" s="10" t="s">
        <v>211</v>
      </c>
      <c r="C121" s="2">
        <f t="shared" si="42"/>
        <v>1547</v>
      </c>
      <c r="D121" s="2">
        <v>1237</v>
      </c>
      <c r="E121" s="2">
        <v>310</v>
      </c>
      <c r="F121" s="2">
        <f t="shared" si="43"/>
        <v>656</v>
      </c>
      <c r="G121" s="2">
        <v>525</v>
      </c>
      <c r="H121" s="5">
        <v>131</v>
      </c>
    </row>
    <row r="122" spans="1:8" ht="14.25" customHeight="1">
      <c r="A122" s="9"/>
      <c r="B122" s="9"/>
      <c r="C122" s="9"/>
      <c r="D122" s="9"/>
      <c r="E122" s="9"/>
      <c r="F122" s="9"/>
      <c r="G122" s="9"/>
    </row>
    <row r="123" spans="1:8" ht="14.25" customHeight="1">
      <c r="A123" s="9"/>
      <c r="B123" s="9"/>
      <c r="C123" s="9"/>
      <c r="D123" s="9"/>
      <c r="E123" s="9"/>
      <c r="F123" s="9"/>
      <c r="G123" s="9"/>
    </row>
    <row r="124" spans="1:8" ht="14.25" customHeight="1">
      <c r="A124" s="9"/>
      <c r="B124" s="9"/>
      <c r="C124" s="9"/>
      <c r="D124" s="9"/>
      <c r="E124" s="9"/>
      <c r="F124" s="9"/>
      <c r="G124" s="9"/>
    </row>
    <row r="125" spans="1:8" ht="14.25" customHeight="1">
      <c r="A125" s="9"/>
      <c r="B125" s="9"/>
      <c r="C125" s="9"/>
      <c r="D125" s="9"/>
      <c r="E125" s="9"/>
      <c r="F125" s="9"/>
      <c r="G125" s="9"/>
    </row>
    <row r="126" spans="1:8">
      <c r="A126" s="9"/>
      <c r="B126" s="9"/>
      <c r="C126" s="9"/>
      <c r="D126" s="9"/>
      <c r="E126" s="9"/>
      <c r="F126" s="9"/>
      <c r="G126" s="9"/>
    </row>
    <row r="127" spans="1:8">
      <c r="A127" s="9"/>
      <c r="B127" s="9"/>
      <c r="C127" s="9"/>
      <c r="D127" s="9"/>
      <c r="E127" s="9"/>
      <c r="F127" s="9"/>
      <c r="G127" s="9"/>
    </row>
    <row r="128" spans="1:8">
      <c r="A128" s="9"/>
      <c r="B128" s="9"/>
      <c r="C128" s="9"/>
      <c r="D128" s="9"/>
      <c r="E128" s="9"/>
      <c r="F128" s="9"/>
      <c r="G128" s="9"/>
    </row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 ht="12.75" customHeight="1"/>
  </sheetData>
  <mergeCells count="6">
    <mergeCell ref="A2:H2"/>
    <mergeCell ref="A3:H3"/>
    <mergeCell ref="C4:E4"/>
    <mergeCell ref="F4:H4"/>
    <mergeCell ref="A4:A5"/>
    <mergeCell ref="B4:B5"/>
  </mergeCells>
  <phoneticPr fontId="3" type="noConversion"/>
  <pageMargins left="0.59055118110236227" right="0.59055118110236227" top="0.59055118110236227" bottom="0.59055118110236227" header="0.31496062992125984" footer="0.23622047244094491"/>
  <pageSetup paperSize="9" scale="65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3" sqref="C103"/>
    </sheetView>
  </sheetViews>
  <sheetFormatPr defaultColWidth="9" defaultRowHeight="13.5"/>
  <sheetData/>
  <phoneticPr fontId="7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3" sqref="C103"/>
    </sheetView>
  </sheetViews>
  <sheetFormatPr defaultColWidth="9" defaultRowHeight="13.5"/>
  <sheetData/>
  <phoneticPr fontId="7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Tianci-zou</dc:creator>
  <cp:lastModifiedBy>MyPC</cp:lastModifiedBy>
  <cp:revision>0</cp:revision>
  <cp:lastPrinted>2025-12-04T01:57:01Z</cp:lastPrinted>
  <dcterms:created xsi:type="dcterms:W3CDTF">2006-09-13T11:21:00Z</dcterms:created>
  <dcterms:modified xsi:type="dcterms:W3CDTF">2025-12-04T03:02:25Z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FF80C4645D85400CA0B299C087B77D1D_13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